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8130"/>
  <workbookPr/>
  <mc:AlternateContent xmlns:mc="http://schemas.openxmlformats.org/markup-compatibility/2006">
    <mc:Choice Requires="x15">
      <x15ac:absPath xmlns:x15ac="http://schemas.microsoft.com/office/spreadsheetml/2010/11/ac" url="/Users/oas/Desktop/一拳超人/数据分析/"/>
    </mc:Choice>
  </mc:AlternateContent>
  <bookViews>
    <workbookView xWindow="0" yWindow="460" windowWidth="38400" windowHeight="20080" tabRatio="500" activeTab="2"/>
  </bookViews>
  <sheets>
    <sheet name="新手任务" sheetId="1" r:id="rId1"/>
    <sheet name="关卡" sheetId="5" r:id="rId2"/>
    <sheet name="胜率" sheetId="6" r:id="rId3"/>
    <sheet name="新手引导" sheetId="2" r:id="rId4"/>
    <sheet name="登陆情况" sheetId="3" r:id="rId5"/>
    <sheet name="创角情况" sheetId="4" r:id="rId6"/>
  </sheets>
  <externalReferences>
    <externalReference r:id="rId7"/>
    <externalReference r:id="rId8"/>
    <externalReference r:id="rId9"/>
  </externalReference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R26" i="6" l="1"/>
  <c r="AR25" i="6"/>
  <c r="AR24" i="6"/>
  <c r="AR23" i="6"/>
  <c r="AR22" i="6"/>
  <c r="AR21" i="6"/>
  <c r="AR20" i="6"/>
  <c r="AR19" i="6"/>
  <c r="AR18" i="6"/>
  <c r="AR17" i="6"/>
  <c r="AR16" i="6"/>
  <c r="AR15" i="6"/>
  <c r="BF14" i="6"/>
  <c r="BE14" i="6"/>
  <c r="BD14" i="6"/>
  <c r="BC14" i="6"/>
  <c r="BB14" i="6"/>
  <c r="BA14" i="6"/>
  <c r="AR14" i="6"/>
  <c r="AZ14" i="6"/>
  <c r="BF13" i="6"/>
  <c r="BE13" i="6"/>
  <c r="BD13" i="6"/>
  <c r="BC13" i="6"/>
  <c r="BB13" i="6"/>
  <c r="BA13" i="6"/>
  <c r="AR13" i="6"/>
  <c r="AZ13" i="6"/>
  <c r="BF12" i="6"/>
  <c r="BE12" i="6"/>
  <c r="BD12" i="6"/>
  <c r="BC12" i="6"/>
  <c r="BB12" i="6"/>
  <c r="BA12" i="6"/>
  <c r="AR12" i="6"/>
  <c r="AZ12" i="6"/>
  <c r="BF11" i="6"/>
  <c r="BE11" i="6"/>
  <c r="BD11" i="6"/>
  <c r="BC11" i="6"/>
  <c r="BB11" i="6"/>
  <c r="BA11" i="6"/>
  <c r="AR11" i="6"/>
  <c r="AZ11" i="6"/>
  <c r="BF10" i="6"/>
  <c r="BE10" i="6"/>
  <c r="BD10" i="6"/>
  <c r="BC10" i="6"/>
  <c r="BB10" i="6"/>
  <c r="BA10" i="6"/>
  <c r="AR10" i="6"/>
  <c r="AZ10" i="6"/>
  <c r="BF9" i="6"/>
  <c r="BE9" i="6"/>
  <c r="BD9" i="6"/>
  <c r="BC9" i="6"/>
  <c r="BB9" i="6"/>
  <c r="BA9" i="6"/>
  <c r="AR9" i="6"/>
  <c r="AZ9" i="6"/>
  <c r="BF8" i="6"/>
  <c r="BE8" i="6"/>
  <c r="BD8" i="6"/>
  <c r="BC8" i="6"/>
  <c r="BB8" i="6"/>
  <c r="BA8" i="6"/>
  <c r="AR8" i="6"/>
  <c r="AZ8" i="6"/>
  <c r="BF7" i="6"/>
  <c r="BE7" i="6"/>
  <c r="BD7" i="6"/>
  <c r="BC7" i="6"/>
  <c r="BB7" i="6"/>
  <c r="BA7" i="6"/>
  <c r="AR7" i="6"/>
  <c r="AZ7" i="6"/>
  <c r="BF6" i="6"/>
  <c r="BE6" i="6"/>
  <c r="BD6" i="6"/>
  <c r="BC6" i="6"/>
  <c r="BB6" i="6"/>
  <c r="BA6" i="6"/>
  <c r="AR6" i="6"/>
  <c r="AZ6" i="6"/>
  <c r="BF5" i="6"/>
  <c r="BE5" i="6"/>
  <c r="BD5" i="6"/>
  <c r="BC5" i="6"/>
  <c r="BB5" i="6"/>
  <c r="BA5" i="6"/>
  <c r="AR5" i="6"/>
  <c r="AZ5" i="6"/>
  <c r="BF4" i="6"/>
  <c r="BE4" i="6"/>
  <c r="BD4" i="6"/>
  <c r="BC4" i="6"/>
  <c r="BB4" i="6"/>
  <c r="BA4" i="6"/>
  <c r="AR4" i="6"/>
  <c r="AZ4" i="6"/>
  <c r="BF3" i="6"/>
  <c r="BE3" i="6"/>
  <c r="BD3" i="6"/>
  <c r="BC3" i="6"/>
  <c r="BB3" i="6"/>
  <c r="BA3" i="6"/>
  <c r="AR3" i="6"/>
  <c r="AZ3" i="6"/>
  <c r="M25" i="3"/>
  <c r="L25" i="3"/>
  <c r="K25" i="3"/>
  <c r="J25" i="3"/>
  <c r="I25" i="3"/>
  <c r="H25" i="3"/>
  <c r="G25" i="3"/>
  <c r="F25" i="3"/>
  <c r="E25" i="3"/>
  <c r="D25" i="3"/>
  <c r="M24" i="3"/>
  <c r="L24" i="3"/>
  <c r="K24" i="3"/>
  <c r="J24" i="3"/>
  <c r="I24" i="3"/>
  <c r="H24" i="3"/>
  <c r="G24" i="3"/>
  <c r="F24" i="3"/>
  <c r="E24" i="3"/>
  <c r="D24" i="3"/>
  <c r="M23" i="3"/>
  <c r="L23" i="3"/>
  <c r="K23" i="3"/>
  <c r="J23" i="3"/>
  <c r="I23" i="3"/>
  <c r="H23" i="3"/>
  <c r="G23" i="3"/>
  <c r="F23" i="3"/>
  <c r="E23" i="3"/>
  <c r="D23" i="3"/>
  <c r="M22" i="3"/>
  <c r="L22" i="3"/>
  <c r="K22" i="3"/>
  <c r="J22" i="3"/>
  <c r="I22" i="3"/>
  <c r="H22" i="3"/>
  <c r="G22" i="3"/>
  <c r="F22" i="3"/>
  <c r="E22" i="3"/>
  <c r="D22" i="3"/>
  <c r="M21" i="3"/>
  <c r="L21" i="3"/>
  <c r="K21" i="3"/>
  <c r="J21" i="3"/>
  <c r="I21" i="3"/>
  <c r="H21" i="3"/>
  <c r="G21" i="3"/>
  <c r="F21" i="3"/>
  <c r="E21" i="3"/>
  <c r="D21" i="3"/>
  <c r="M20" i="3"/>
  <c r="L20" i="3"/>
  <c r="K20" i="3"/>
  <c r="J20" i="3"/>
  <c r="I20" i="3"/>
  <c r="H20" i="3"/>
  <c r="G20" i="3"/>
  <c r="F20" i="3"/>
  <c r="E20" i="3"/>
  <c r="D20" i="3"/>
  <c r="M19" i="3"/>
  <c r="L19" i="3"/>
  <c r="K19" i="3"/>
  <c r="J19" i="3"/>
  <c r="I19" i="3"/>
  <c r="H19" i="3"/>
  <c r="G19" i="3"/>
  <c r="F19" i="3"/>
  <c r="E19" i="3"/>
  <c r="D19" i="3"/>
  <c r="M18" i="3"/>
  <c r="L18" i="3"/>
  <c r="K18" i="3"/>
  <c r="J18" i="3"/>
  <c r="I18" i="3"/>
  <c r="H18" i="3"/>
  <c r="G18" i="3"/>
  <c r="F18" i="3"/>
  <c r="E18" i="3"/>
  <c r="D18" i="3"/>
  <c r="M17" i="3"/>
  <c r="L17" i="3"/>
  <c r="K17" i="3"/>
  <c r="J17" i="3"/>
  <c r="I17" i="3"/>
  <c r="H17" i="3"/>
  <c r="G17" i="3"/>
  <c r="F17" i="3"/>
  <c r="E17" i="3"/>
  <c r="D17" i="3"/>
  <c r="M16" i="3"/>
  <c r="L16" i="3"/>
  <c r="K16" i="3"/>
  <c r="J16" i="3"/>
  <c r="I16" i="3"/>
  <c r="H16" i="3"/>
  <c r="G16" i="3"/>
  <c r="F16" i="3"/>
  <c r="E16" i="3"/>
  <c r="D16" i="3"/>
  <c r="M15" i="3"/>
  <c r="L15" i="3"/>
  <c r="K15" i="3"/>
  <c r="J15" i="3"/>
  <c r="I15" i="3"/>
  <c r="H15" i="3"/>
  <c r="G15" i="3"/>
  <c r="F15" i="3"/>
  <c r="E15" i="3"/>
  <c r="D15" i="3"/>
  <c r="Y123" i="2"/>
  <c r="X123" i="2"/>
  <c r="W123" i="2"/>
  <c r="V123" i="2"/>
  <c r="U123" i="2"/>
  <c r="T123" i="2"/>
  <c r="S123" i="2"/>
  <c r="R123" i="2"/>
  <c r="Q123" i="2"/>
  <c r="G123" i="2"/>
  <c r="Y122" i="2"/>
  <c r="X122" i="2"/>
  <c r="W122" i="2"/>
  <c r="V122" i="2"/>
  <c r="U122" i="2"/>
  <c r="T122" i="2"/>
  <c r="S122" i="2"/>
  <c r="R122" i="2"/>
  <c r="Q122" i="2"/>
  <c r="G122" i="2"/>
  <c r="Y121" i="2"/>
  <c r="X121" i="2"/>
  <c r="W121" i="2"/>
  <c r="V121" i="2"/>
  <c r="U121" i="2"/>
  <c r="T121" i="2"/>
  <c r="S121" i="2"/>
  <c r="R121" i="2"/>
  <c r="Q121" i="2"/>
  <c r="G121" i="2"/>
  <c r="Y120" i="2"/>
  <c r="X120" i="2"/>
  <c r="W120" i="2"/>
  <c r="V120" i="2"/>
  <c r="U120" i="2"/>
  <c r="T120" i="2"/>
  <c r="S120" i="2"/>
  <c r="R120" i="2"/>
  <c r="Q120" i="2"/>
  <c r="G120" i="2"/>
  <c r="Y119" i="2"/>
  <c r="X119" i="2"/>
  <c r="W119" i="2"/>
  <c r="V119" i="2"/>
  <c r="U119" i="2"/>
  <c r="T119" i="2"/>
  <c r="S119" i="2"/>
  <c r="R119" i="2"/>
  <c r="Q119" i="2"/>
  <c r="G119" i="2"/>
  <c r="Y118" i="2"/>
  <c r="X118" i="2"/>
  <c r="W118" i="2"/>
  <c r="V118" i="2"/>
  <c r="U118" i="2"/>
  <c r="T118" i="2"/>
  <c r="S118" i="2"/>
  <c r="R118" i="2"/>
  <c r="Q118" i="2"/>
  <c r="G118" i="2"/>
  <c r="Y117" i="2"/>
  <c r="X117" i="2"/>
  <c r="W117" i="2"/>
  <c r="V117" i="2"/>
  <c r="U117" i="2"/>
  <c r="T117" i="2"/>
  <c r="S117" i="2"/>
  <c r="R117" i="2"/>
  <c r="Q117" i="2"/>
  <c r="G117" i="2"/>
  <c r="Y116" i="2"/>
  <c r="X116" i="2"/>
  <c r="W116" i="2"/>
  <c r="V116" i="2"/>
  <c r="U116" i="2"/>
  <c r="T116" i="2"/>
  <c r="S116" i="2"/>
  <c r="R116" i="2"/>
  <c r="Q116" i="2"/>
  <c r="G116" i="2"/>
  <c r="Y115" i="2"/>
  <c r="X115" i="2"/>
  <c r="W115" i="2"/>
  <c r="V115" i="2"/>
  <c r="U115" i="2"/>
  <c r="T115" i="2"/>
  <c r="S115" i="2"/>
  <c r="R115" i="2"/>
  <c r="Q115" i="2"/>
  <c r="G115" i="2"/>
  <c r="Y114" i="2"/>
  <c r="X114" i="2"/>
  <c r="W114" i="2"/>
  <c r="V114" i="2"/>
  <c r="U114" i="2"/>
  <c r="T114" i="2"/>
  <c r="S114" i="2"/>
  <c r="R114" i="2"/>
  <c r="Q114" i="2"/>
  <c r="G114" i="2"/>
  <c r="Y113" i="2"/>
  <c r="X113" i="2"/>
  <c r="W113" i="2"/>
  <c r="V113" i="2"/>
  <c r="U113" i="2"/>
  <c r="T113" i="2"/>
  <c r="S113" i="2"/>
  <c r="R113" i="2"/>
  <c r="Q113" i="2"/>
  <c r="G113" i="2"/>
  <c r="Y112" i="2"/>
  <c r="X112" i="2"/>
  <c r="W112" i="2"/>
  <c r="V112" i="2"/>
  <c r="U112" i="2"/>
  <c r="T112" i="2"/>
  <c r="S112" i="2"/>
  <c r="R112" i="2"/>
  <c r="Q112" i="2"/>
  <c r="G112" i="2"/>
  <c r="Y111" i="2"/>
  <c r="X111" i="2"/>
  <c r="W111" i="2"/>
  <c r="V111" i="2"/>
  <c r="U111" i="2"/>
  <c r="T111" i="2"/>
  <c r="S111" i="2"/>
  <c r="R111" i="2"/>
  <c r="Q111" i="2"/>
  <c r="G111" i="2"/>
  <c r="Y110" i="2"/>
  <c r="X110" i="2"/>
  <c r="W110" i="2"/>
  <c r="V110" i="2"/>
  <c r="U110" i="2"/>
  <c r="T110" i="2"/>
  <c r="S110" i="2"/>
  <c r="R110" i="2"/>
  <c r="Q110" i="2"/>
  <c r="G110" i="2"/>
  <c r="Y109" i="2"/>
  <c r="X109" i="2"/>
  <c r="W109" i="2"/>
  <c r="V109" i="2"/>
  <c r="U109" i="2"/>
  <c r="T109" i="2"/>
  <c r="S109" i="2"/>
  <c r="R109" i="2"/>
  <c r="Q109" i="2"/>
  <c r="G109" i="2"/>
  <c r="Y108" i="2"/>
  <c r="X108" i="2"/>
  <c r="W108" i="2"/>
  <c r="V108" i="2"/>
  <c r="U108" i="2"/>
  <c r="T108" i="2"/>
  <c r="S108" i="2"/>
  <c r="R108" i="2"/>
  <c r="Q108" i="2"/>
  <c r="G108" i="2"/>
  <c r="Y107" i="2"/>
  <c r="X107" i="2"/>
  <c r="W107" i="2"/>
  <c r="V107" i="2"/>
  <c r="U107" i="2"/>
  <c r="T107" i="2"/>
  <c r="S107" i="2"/>
  <c r="R107" i="2"/>
  <c r="Q107" i="2"/>
  <c r="G107" i="2"/>
  <c r="Y106" i="2"/>
  <c r="X106" i="2"/>
  <c r="W106" i="2"/>
  <c r="V106" i="2"/>
  <c r="U106" i="2"/>
  <c r="T106" i="2"/>
  <c r="S106" i="2"/>
  <c r="R106" i="2"/>
  <c r="Q106" i="2"/>
  <c r="G106" i="2"/>
  <c r="Y105" i="2"/>
  <c r="X105" i="2"/>
  <c r="W105" i="2"/>
  <c r="V105" i="2"/>
  <c r="U105" i="2"/>
  <c r="T105" i="2"/>
  <c r="S105" i="2"/>
  <c r="R105" i="2"/>
  <c r="Q105" i="2"/>
  <c r="G105" i="2"/>
  <c r="Y104" i="2"/>
  <c r="X104" i="2"/>
  <c r="W104" i="2"/>
  <c r="V104" i="2"/>
  <c r="U104" i="2"/>
  <c r="T104" i="2"/>
  <c r="S104" i="2"/>
  <c r="R104" i="2"/>
  <c r="Q104" i="2"/>
  <c r="G104" i="2"/>
  <c r="Y103" i="2"/>
  <c r="X103" i="2"/>
  <c r="W103" i="2"/>
  <c r="V103" i="2"/>
  <c r="U103" i="2"/>
  <c r="T103" i="2"/>
  <c r="S103" i="2"/>
  <c r="R103" i="2"/>
  <c r="Q103" i="2"/>
  <c r="G103" i="2"/>
  <c r="Y102" i="2"/>
  <c r="X102" i="2"/>
  <c r="W102" i="2"/>
  <c r="V102" i="2"/>
  <c r="U102" i="2"/>
  <c r="T102" i="2"/>
  <c r="S102" i="2"/>
  <c r="R102" i="2"/>
  <c r="Q102" i="2"/>
  <c r="G102" i="2"/>
  <c r="Y101" i="2"/>
  <c r="X101" i="2"/>
  <c r="W101" i="2"/>
  <c r="V101" i="2"/>
  <c r="U101" i="2"/>
  <c r="T101" i="2"/>
  <c r="S101" i="2"/>
  <c r="R101" i="2"/>
  <c r="Q101" i="2"/>
  <c r="G101" i="2"/>
  <c r="Y100" i="2"/>
  <c r="X100" i="2"/>
  <c r="W100" i="2"/>
  <c r="V100" i="2"/>
  <c r="U100" i="2"/>
  <c r="T100" i="2"/>
  <c r="S100" i="2"/>
  <c r="R100" i="2"/>
  <c r="Q100" i="2"/>
  <c r="G100" i="2"/>
  <c r="Y99" i="2"/>
  <c r="X99" i="2"/>
  <c r="W99" i="2"/>
  <c r="V99" i="2"/>
  <c r="U99" i="2"/>
  <c r="T99" i="2"/>
  <c r="S99" i="2"/>
  <c r="R99" i="2"/>
  <c r="Q99" i="2"/>
  <c r="G99" i="2"/>
  <c r="Y98" i="2"/>
  <c r="X98" i="2"/>
  <c r="W98" i="2"/>
  <c r="V98" i="2"/>
  <c r="U98" i="2"/>
  <c r="T98" i="2"/>
  <c r="S98" i="2"/>
  <c r="R98" i="2"/>
  <c r="Q98" i="2"/>
  <c r="G98" i="2"/>
  <c r="Y97" i="2"/>
  <c r="X97" i="2"/>
  <c r="W97" i="2"/>
  <c r="V97" i="2"/>
  <c r="U97" i="2"/>
  <c r="T97" i="2"/>
  <c r="S97" i="2"/>
  <c r="R97" i="2"/>
  <c r="Q97" i="2"/>
  <c r="G97" i="2"/>
  <c r="Y96" i="2"/>
  <c r="X96" i="2"/>
  <c r="W96" i="2"/>
  <c r="V96" i="2"/>
  <c r="U96" i="2"/>
  <c r="T96" i="2"/>
  <c r="S96" i="2"/>
  <c r="R96" i="2"/>
  <c r="Q96" i="2"/>
  <c r="G96" i="2"/>
  <c r="Y95" i="2"/>
  <c r="X95" i="2"/>
  <c r="W95" i="2"/>
  <c r="V95" i="2"/>
  <c r="U95" i="2"/>
  <c r="T95" i="2"/>
  <c r="S95" i="2"/>
  <c r="R95" i="2"/>
  <c r="Q95" i="2"/>
  <c r="G95" i="2"/>
  <c r="Y94" i="2"/>
  <c r="X94" i="2"/>
  <c r="W94" i="2"/>
  <c r="V94" i="2"/>
  <c r="U94" i="2"/>
  <c r="T94" i="2"/>
  <c r="S94" i="2"/>
  <c r="R94" i="2"/>
  <c r="Q94" i="2"/>
  <c r="G94" i="2"/>
  <c r="Y93" i="2"/>
  <c r="X93" i="2"/>
  <c r="W93" i="2"/>
  <c r="V93" i="2"/>
  <c r="U93" i="2"/>
  <c r="T93" i="2"/>
  <c r="S93" i="2"/>
  <c r="R93" i="2"/>
  <c r="Q93" i="2"/>
  <c r="G93" i="2"/>
  <c r="Y92" i="2"/>
  <c r="X92" i="2"/>
  <c r="W92" i="2"/>
  <c r="V92" i="2"/>
  <c r="U92" i="2"/>
  <c r="T92" i="2"/>
  <c r="S92" i="2"/>
  <c r="R92" i="2"/>
  <c r="Q92" i="2"/>
  <c r="G92" i="2"/>
  <c r="Y91" i="2"/>
  <c r="X91" i="2"/>
  <c r="W91" i="2"/>
  <c r="V91" i="2"/>
  <c r="U91" i="2"/>
  <c r="T91" i="2"/>
  <c r="S91" i="2"/>
  <c r="R91" i="2"/>
  <c r="Q91" i="2"/>
  <c r="G91" i="2"/>
  <c r="Y90" i="2"/>
  <c r="X90" i="2"/>
  <c r="W90" i="2"/>
  <c r="V90" i="2"/>
  <c r="U90" i="2"/>
  <c r="T90" i="2"/>
  <c r="S90" i="2"/>
  <c r="R90" i="2"/>
  <c r="Q90" i="2"/>
  <c r="G90" i="2"/>
  <c r="Y89" i="2"/>
  <c r="X89" i="2"/>
  <c r="W89" i="2"/>
  <c r="V89" i="2"/>
  <c r="U89" i="2"/>
  <c r="T89" i="2"/>
  <c r="S89" i="2"/>
  <c r="R89" i="2"/>
  <c r="Q89" i="2"/>
  <c r="G89" i="2"/>
  <c r="Y88" i="2"/>
  <c r="X88" i="2"/>
  <c r="W88" i="2"/>
  <c r="V88" i="2"/>
  <c r="U88" i="2"/>
  <c r="T88" i="2"/>
  <c r="S88" i="2"/>
  <c r="R88" i="2"/>
  <c r="Q88" i="2"/>
  <c r="G88" i="2"/>
  <c r="Y87" i="2"/>
  <c r="X87" i="2"/>
  <c r="W87" i="2"/>
  <c r="V87" i="2"/>
  <c r="U87" i="2"/>
  <c r="T87" i="2"/>
  <c r="S87" i="2"/>
  <c r="R87" i="2"/>
  <c r="Q87" i="2"/>
  <c r="G87" i="2"/>
  <c r="Y86" i="2"/>
  <c r="X86" i="2"/>
  <c r="W86" i="2"/>
  <c r="V86" i="2"/>
  <c r="U86" i="2"/>
  <c r="T86" i="2"/>
  <c r="S86" i="2"/>
  <c r="R86" i="2"/>
  <c r="Q86" i="2"/>
  <c r="G86" i="2"/>
  <c r="Y85" i="2"/>
  <c r="X85" i="2"/>
  <c r="W85" i="2"/>
  <c r="V85" i="2"/>
  <c r="U85" i="2"/>
  <c r="T85" i="2"/>
  <c r="S85" i="2"/>
  <c r="R85" i="2"/>
  <c r="Q85" i="2"/>
  <c r="G85" i="2"/>
  <c r="Y84" i="2"/>
  <c r="X84" i="2"/>
  <c r="W84" i="2"/>
  <c r="V84" i="2"/>
  <c r="U84" i="2"/>
  <c r="T84" i="2"/>
  <c r="S84" i="2"/>
  <c r="R84" i="2"/>
  <c r="Q84" i="2"/>
  <c r="G84" i="2"/>
  <c r="Y83" i="2"/>
  <c r="X83" i="2"/>
  <c r="W83" i="2"/>
  <c r="V83" i="2"/>
  <c r="U83" i="2"/>
  <c r="T83" i="2"/>
  <c r="S83" i="2"/>
  <c r="R83" i="2"/>
  <c r="Q83" i="2"/>
  <c r="G83" i="2"/>
  <c r="Y82" i="2"/>
  <c r="X82" i="2"/>
  <c r="W82" i="2"/>
  <c r="V82" i="2"/>
  <c r="U82" i="2"/>
  <c r="T82" i="2"/>
  <c r="S82" i="2"/>
  <c r="R82" i="2"/>
  <c r="Q82" i="2"/>
  <c r="G82" i="2"/>
  <c r="Y81" i="2"/>
  <c r="X81" i="2"/>
  <c r="W81" i="2"/>
  <c r="V81" i="2"/>
  <c r="U81" i="2"/>
  <c r="T81" i="2"/>
  <c r="S81" i="2"/>
  <c r="R81" i="2"/>
  <c r="Q81" i="2"/>
  <c r="G81" i="2"/>
  <c r="Y80" i="2"/>
  <c r="X80" i="2"/>
  <c r="W80" i="2"/>
  <c r="V80" i="2"/>
  <c r="U80" i="2"/>
  <c r="T80" i="2"/>
  <c r="S80" i="2"/>
  <c r="R80" i="2"/>
  <c r="Q80" i="2"/>
  <c r="G80" i="2"/>
  <c r="Y79" i="2"/>
  <c r="X79" i="2"/>
  <c r="W79" i="2"/>
  <c r="V79" i="2"/>
  <c r="U79" i="2"/>
  <c r="T79" i="2"/>
  <c r="S79" i="2"/>
  <c r="R79" i="2"/>
  <c r="Q79" i="2"/>
  <c r="G79" i="2"/>
  <c r="Y78" i="2"/>
  <c r="X78" i="2"/>
  <c r="W78" i="2"/>
  <c r="V78" i="2"/>
  <c r="U78" i="2"/>
  <c r="T78" i="2"/>
  <c r="S78" i="2"/>
  <c r="R78" i="2"/>
  <c r="Q78" i="2"/>
  <c r="G78" i="2"/>
  <c r="Y77" i="2"/>
  <c r="X77" i="2"/>
  <c r="W77" i="2"/>
  <c r="V77" i="2"/>
  <c r="U77" i="2"/>
  <c r="T77" i="2"/>
  <c r="S77" i="2"/>
  <c r="R77" i="2"/>
  <c r="Q77" i="2"/>
  <c r="G77" i="2"/>
  <c r="Y76" i="2"/>
  <c r="X76" i="2"/>
  <c r="W76" i="2"/>
  <c r="V76" i="2"/>
  <c r="U76" i="2"/>
  <c r="T76" i="2"/>
  <c r="S76" i="2"/>
  <c r="R76" i="2"/>
  <c r="Q76" i="2"/>
  <c r="G76" i="2"/>
  <c r="Y75" i="2"/>
  <c r="X75" i="2"/>
  <c r="W75" i="2"/>
  <c r="V75" i="2"/>
  <c r="U75" i="2"/>
  <c r="T75" i="2"/>
  <c r="S75" i="2"/>
  <c r="R75" i="2"/>
  <c r="Q75" i="2"/>
  <c r="G75" i="2"/>
  <c r="Y74" i="2"/>
  <c r="X74" i="2"/>
  <c r="W74" i="2"/>
  <c r="V74" i="2"/>
  <c r="U74" i="2"/>
  <c r="T74" i="2"/>
  <c r="S74" i="2"/>
  <c r="R74" i="2"/>
  <c r="Q74" i="2"/>
  <c r="G74" i="2"/>
  <c r="Y73" i="2"/>
  <c r="X73" i="2"/>
  <c r="W73" i="2"/>
  <c r="V73" i="2"/>
  <c r="U73" i="2"/>
  <c r="T73" i="2"/>
  <c r="S73" i="2"/>
  <c r="R73" i="2"/>
  <c r="Q73" i="2"/>
  <c r="G73" i="2"/>
  <c r="Y72" i="2"/>
  <c r="X72" i="2"/>
  <c r="W72" i="2"/>
  <c r="V72" i="2"/>
  <c r="U72" i="2"/>
  <c r="T72" i="2"/>
  <c r="S72" i="2"/>
  <c r="R72" i="2"/>
  <c r="Q72" i="2"/>
  <c r="G72" i="2"/>
  <c r="Y71" i="2"/>
  <c r="X71" i="2"/>
  <c r="W71" i="2"/>
  <c r="V71" i="2"/>
  <c r="U71" i="2"/>
  <c r="T71" i="2"/>
  <c r="S71" i="2"/>
  <c r="R71" i="2"/>
  <c r="Q71" i="2"/>
  <c r="G71" i="2"/>
  <c r="Y70" i="2"/>
  <c r="X70" i="2"/>
  <c r="W70" i="2"/>
  <c r="V70" i="2"/>
  <c r="U70" i="2"/>
  <c r="T70" i="2"/>
  <c r="S70" i="2"/>
  <c r="R70" i="2"/>
  <c r="Q70" i="2"/>
  <c r="G70" i="2"/>
  <c r="Y69" i="2"/>
  <c r="X69" i="2"/>
  <c r="W69" i="2"/>
  <c r="V69" i="2"/>
  <c r="U69" i="2"/>
  <c r="T69" i="2"/>
  <c r="S69" i="2"/>
  <c r="R69" i="2"/>
  <c r="Q69" i="2"/>
  <c r="G69" i="2"/>
  <c r="Y68" i="2"/>
  <c r="X68" i="2"/>
  <c r="W68" i="2"/>
  <c r="V68" i="2"/>
  <c r="U68" i="2"/>
  <c r="T68" i="2"/>
  <c r="S68" i="2"/>
  <c r="R68" i="2"/>
  <c r="Q68" i="2"/>
  <c r="G68" i="2"/>
  <c r="Y67" i="2"/>
  <c r="X67" i="2"/>
  <c r="W67" i="2"/>
  <c r="V67" i="2"/>
  <c r="U67" i="2"/>
  <c r="T67" i="2"/>
  <c r="S67" i="2"/>
  <c r="R67" i="2"/>
  <c r="Q67" i="2"/>
  <c r="G67" i="2"/>
  <c r="Y66" i="2"/>
  <c r="X66" i="2"/>
  <c r="W66" i="2"/>
  <c r="V66" i="2"/>
  <c r="U66" i="2"/>
  <c r="T66" i="2"/>
  <c r="S66" i="2"/>
  <c r="R66" i="2"/>
  <c r="Q66" i="2"/>
  <c r="G66" i="2"/>
  <c r="Y65" i="2"/>
  <c r="X65" i="2"/>
  <c r="W65" i="2"/>
  <c r="V65" i="2"/>
  <c r="U65" i="2"/>
  <c r="T65" i="2"/>
  <c r="S65" i="2"/>
  <c r="R65" i="2"/>
  <c r="Q65" i="2"/>
  <c r="G65" i="2"/>
  <c r="Y64" i="2"/>
  <c r="X64" i="2"/>
  <c r="W64" i="2"/>
  <c r="V64" i="2"/>
  <c r="U64" i="2"/>
  <c r="T64" i="2"/>
  <c r="S64" i="2"/>
  <c r="R64" i="2"/>
  <c r="Q64" i="2"/>
  <c r="G64" i="2"/>
  <c r="Y63" i="2"/>
  <c r="X63" i="2"/>
  <c r="W63" i="2"/>
  <c r="V63" i="2"/>
  <c r="U63" i="2"/>
  <c r="T63" i="2"/>
  <c r="S63" i="2"/>
  <c r="R63" i="2"/>
  <c r="Q63" i="2"/>
  <c r="G63" i="2"/>
  <c r="Y62" i="2"/>
  <c r="X62" i="2"/>
  <c r="W62" i="2"/>
  <c r="V62" i="2"/>
  <c r="U62" i="2"/>
  <c r="T62" i="2"/>
  <c r="S62" i="2"/>
  <c r="R62" i="2"/>
  <c r="Q62" i="2"/>
  <c r="G62" i="2"/>
  <c r="Y61" i="2"/>
  <c r="X61" i="2"/>
  <c r="W61" i="2"/>
  <c r="V61" i="2"/>
  <c r="U61" i="2"/>
  <c r="T61" i="2"/>
  <c r="S61" i="2"/>
  <c r="R61" i="2"/>
  <c r="Q61" i="2"/>
  <c r="G61" i="2"/>
  <c r="Y60" i="2"/>
  <c r="X60" i="2"/>
  <c r="W60" i="2"/>
  <c r="V60" i="2"/>
  <c r="U60" i="2"/>
  <c r="T60" i="2"/>
  <c r="S60" i="2"/>
  <c r="R60" i="2"/>
  <c r="Q60" i="2"/>
  <c r="G60" i="2"/>
  <c r="Y59" i="2"/>
  <c r="X59" i="2"/>
  <c r="W59" i="2"/>
  <c r="V59" i="2"/>
  <c r="U59" i="2"/>
  <c r="T59" i="2"/>
  <c r="S59" i="2"/>
  <c r="R59" i="2"/>
  <c r="Q59" i="2"/>
  <c r="G59" i="2"/>
  <c r="Y58" i="2"/>
  <c r="X58" i="2"/>
  <c r="W58" i="2"/>
  <c r="V58" i="2"/>
  <c r="U58" i="2"/>
  <c r="T58" i="2"/>
  <c r="S58" i="2"/>
  <c r="R58" i="2"/>
  <c r="Q58" i="2"/>
  <c r="G58" i="2"/>
  <c r="Y57" i="2"/>
  <c r="X57" i="2"/>
  <c r="W57" i="2"/>
  <c r="V57" i="2"/>
  <c r="U57" i="2"/>
  <c r="T57" i="2"/>
  <c r="S57" i="2"/>
  <c r="R57" i="2"/>
  <c r="Q57" i="2"/>
  <c r="G57" i="2"/>
  <c r="Y56" i="2"/>
  <c r="X56" i="2"/>
  <c r="W56" i="2"/>
  <c r="V56" i="2"/>
  <c r="U56" i="2"/>
  <c r="T56" i="2"/>
  <c r="S56" i="2"/>
  <c r="R56" i="2"/>
  <c r="Q56" i="2"/>
  <c r="G56" i="2"/>
  <c r="Y55" i="2"/>
  <c r="X55" i="2"/>
  <c r="W55" i="2"/>
  <c r="V55" i="2"/>
  <c r="U55" i="2"/>
  <c r="T55" i="2"/>
  <c r="S55" i="2"/>
  <c r="R55" i="2"/>
  <c r="Q55" i="2"/>
  <c r="G55" i="2"/>
  <c r="Y54" i="2"/>
  <c r="X54" i="2"/>
  <c r="W54" i="2"/>
  <c r="V54" i="2"/>
  <c r="U54" i="2"/>
  <c r="T54" i="2"/>
  <c r="S54" i="2"/>
  <c r="R54" i="2"/>
  <c r="Q54" i="2"/>
  <c r="G54" i="2"/>
  <c r="Y53" i="2"/>
  <c r="X53" i="2"/>
  <c r="W53" i="2"/>
  <c r="V53" i="2"/>
  <c r="U53" i="2"/>
  <c r="T53" i="2"/>
  <c r="S53" i="2"/>
  <c r="R53" i="2"/>
  <c r="Q53" i="2"/>
  <c r="G53" i="2"/>
  <c r="Y52" i="2"/>
  <c r="X52" i="2"/>
  <c r="W52" i="2"/>
  <c r="V52" i="2"/>
  <c r="U52" i="2"/>
  <c r="T52" i="2"/>
  <c r="S52" i="2"/>
  <c r="R52" i="2"/>
  <c r="Q52" i="2"/>
  <c r="G52" i="2"/>
  <c r="Y51" i="2"/>
  <c r="X51" i="2"/>
  <c r="W51" i="2"/>
  <c r="V51" i="2"/>
  <c r="U51" i="2"/>
  <c r="T51" i="2"/>
  <c r="S51" i="2"/>
  <c r="R51" i="2"/>
  <c r="Q51" i="2"/>
  <c r="G51" i="2"/>
  <c r="Y50" i="2"/>
  <c r="X50" i="2"/>
  <c r="W50" i="2"/>
  <c r="V50" i="2"/>
  <c r="U50" i="2"/>
  <c r="T50" i="2"/>
  <c r="S50" i="2"/>
  <c r="R50" i="2"/>
  <c r="Q50" i="2"/>
  <c r="G50" i="2"/>
  <c r="Y49" i="2"/>
  <c r="X49" i="2"/>
  <c r="W49" i="2"/>
  <c r="V49" i="2"/>
  <c r="U49" i="2"/>
  <c r="T49" i="2"/>
  <c r="S49" i="2"/>
  <c r="R49" i="2"/>
  <c r="Q49" i="2"/>
  <c r="G49" i="2"/>
  <c r="Y48" i="2"/>
  <c r="X48" i="2"/>
  <c r="W48" i="2"/>
  <c r="V48" i="2"/>
  <c r="U48" i="2"/>
  <c r="T48" i="2"/>
  <c r="S48" i="2"/>
  <c r="R48" i="2"/>
  <c r="Q48" i="2"/>
  <c r="G48" i="2"/>
  <c r="Y47" i="2"/>
  <c r="X47" i="2"/>
  <c r="W47" i="2"/>
  <c r="V47" i="2"/>
  <c r="U47" i="2"/>
  <c r="T47" i="2"/>
  <c r="S47" i="2"/>
  <c r="R47" i="2"/>
  <c r="Q47" i="2"/>
  <c r="G47" i="2"/>
  <c r="Y46" i="2"/>
  <c r="X46" i="2"/>
  <c r="W46" i="2"/>
  <c r="V46" i="2"/>
  <c r="U46" i="2"/>
  <c r="T46" i="2"/>
  <c r="S46" i="2"/>
  <c r="R46" i="2"/>
  <c r="Q46" i="2"/>
  <c r="G46" i="2"/>
  <c r="Y45" i="2"/>
  <c r="X45" i="2"/>
  <c r="W45" i="2"/>
  <c r="V45" i="2"/>
  <c r="U45" i="2"/>
  <c r="T45" i="2"/>
  <c r="S45" i="2"/>
  <c r="R45" i="2"/>
  <c r="Q45" i="2"/>
  <c r="G45" i="2"/>
  <c r="Y44" i="2"/>
  <c r="X44" i="2"/>
  <c r="W44" i="2"/>
  <c r="V44" i="2"/>
  <c r="U44" i="2"/>
  <c r="T44" i="2"/>
  <c r="S44" i="2"/>
  <c r="R44" i="2"/>
  <c r="Q44" i="2"/>
  <c r="G44" i="2"/>
  <c r="Y43" i="2"/>
  <c r="X43" i="2"/>
  <c r="W43" i="2"/>
  <c r="V43" i="2"/>
  <c r="U43" i="2"/>
  <c r="T43" i="2"/>
  <c r="S43" i="2"/>
  <c r="R43" i="2"/>
  <c r="Q43" i="2"/>
  <c r="G43" i="2"/>
  <c r="Y42" i="2"/>
  <c r="X42" i="2"/>
  <c r="W42" i="2"/>
  <c r="V42" i="2"/>
  <c r="U42" i="2"/>
  <c r="T42" i="2"/>
  <c r="S42" i="2"/>
  <c r="R42" i="2"/>
  <c r="Q42" i="2"/>
  <c r="G42" i="2"/>
  <c r="Y41" i="2"/>
  <c r="X41" i="2"/>
  <c r="W41" i="2"/>
  <c r="V41" i="2"/>
  <c r="U41" i="2"/>
  <c r="T41" i="2"/>
  <c r="S41" i="2"/>
  <c r="R41" i="2"/>
  <c r="Q41" i="2"/>
  <c r="G41" i="2"/>
  <c r="Y40" i="2"/>
  <c r="X40" i="2"/>
  <c r="W40" i="2"/>
  <c r="V40" i="2"/>
  <c r="U40" i="2"/>
  <c r="T40" i="2"/>
  <c r="S40" i="2"/>
  <c r="R40" i="2"/>
  <c r="Q40" i="2"/>
  <c r="G40" i="2"/>
  <c r="Y39" i="2"/>
  <c r="X39" i="2"/>
  <c r="W39" i="2"/>
  <c r="V39" i="2"/>
  <c r="U39" i="2"/>
  <c r="T39" i="2"/>
  <c r="S39" i="2"/>
  <c r="R39" i="2"/>
  <c r="Q39" i="2"/>
  <c r="G39" i="2"/>
  <c r="Y38" i="2"/>
  <c r="X38" i="2"/>
  <c r="W38" i="2"/>
  <c r="V38" i="2"/>
  <c r="U38" i="2"/>
  <c r="T38" i="2"/>
  <c r="S38" i="2"/>
  <c r="R38" i="2"/>
  <c r="Q38" i="2"/>
  <c r="G38" i="2"/>
  <c r="Y37" i="2"/>
  <c r="X37" i="2"/>
  <c r="W37" i="2"/>
  <c r="V37" i="2"/>
  <c r="U37" i="2"/>
  <c r="T37" i="2"/>
  <c r="S37" i="2"/>
  <c r="R37" i="2"/>
  <c r="Q37" i="2"/>
  <c r="G37" i="2"/>
  <c r="Y36" i="2"/>
  <c r="X36" i="2"/>
  <c r="W36" i="2"/>
  <c r="V36" i="2"/>
  <c r="U36" i="2"/>
  <c r="T36" i="2"/>
  <c r="S36" i="2"/>
  <c r="R36" i="2"/>
  <c r="Q36" i="2"/>
  <c r="G36" i="2"/>
  <c r="Y35" i="2"/>
  <c r="X35" i="2"/>
  <c r="W35" i="2"/>
  <c r="V35" i="2"/>
  <c r="U35" i="2"/>
  <c r="T35" i="2"/>
  <c r="S35" i="2"/>
  <c r="R35" i="2"/>
  <c r="Q35" i="2"/>
  <c r="G35" i="2"/>
  <c r="Y34" i="2"/>
  <c r="X34" i="2"/>
  <c r="W34" i="2"/>
  <c r="V34" i="2"/>
  <c r="U34" i="2"/>
  <c r="T34" i="2"/>
  <c r="S34" i="2"/>
  <c r="R34" i="2"/>
  <c r="Q34" i="2"/>
  <c r="G34" i="2"/>
  <c r="Y33" i="2"/>
  <c r="X33" i="2"/>
  <c r="W33" i="2"/>
  <c r="V33" i="2"/>
  <c r="U33" i="2"/>
  <c r="T33" i="2"/>
  <c r="S33" i="2"/>
  <c r="R33" i="2"/>
  <c r="Q33" i="2"/>
  <c r="G33" i="2"/>
  <c r="Y32" i="2"/>
  <c r="X32" i="2"/>
  <c r="W32" i="2"/>
  <c r="V32" i="2"/>
  <c r="U32" i="2"/>
  <c r="T32" i="2"/>
  <c r="S32" i="2"/>
  <c r="R32" i="2"/>
  <c r="Q32" i="2"/>
  <c r="G32" i="2"/>
  <c r="Y31" i="2"/>
  <c r="X31" i="2"/>
  <c r="W31" i="2"/>
  <c r="V31" i="2"/>
  <c r="U31" i="2"/>
  <c r="T31" i="2"/>
  <c r="S31" i="2"/>
  <c r="R31" i="2"/>
  <c r="Q31" i="2"/>
  <c r="G31" i="2"/>
  <c r="Y30" i="2"/>
  <c r="X30" i="2"/>
  <c r="W30" i="2"/>
  <c r="V30" i="2"/>
  <c r="U30" i="2"/>
  <c r="T30" i="2"/>
  <c r="S30" i="2"/>
  <c r="R30" i="2"/>
  <c r="Q30" i="2"/>
  <c r="G30" i="2"/>
  <c r="Y29" i="2"/>
  <c r="X29" i="2"/>
  <c r="W29" i="2"/>
  <c r="V29" i="2"/>
  <c r="U29" i="2"/>
  <c r="T29" i="2"/>
  <c r="S29" i="2"/>
  <c r="R29" i="2"/>
  <c r="Q29" i="2"/>
  <c r="G29" i="2"/>
  <c r="Y28" i="2"/>
  <c r="X28" i="2"/>
  <c r="W28" i="2"/>
  <c r="V28" i="2"/>
  <c r="U28" i="2"/>
  <c r="T28" i="2"/>
  <c r="S28" i="2"/>
  <c r="R28" i="2"/>
  <c r="Q28" i="2"/>
  <c r="G28" i="2"/>
  <c r="Y27" i="2"/>
  <c r="X27" i="2"/>
  <c r="W27" i="2"/>
  <c r="V27" i="2"/>
  <c r="U27" i="2"/>
  <c r="T27" i="2"/>
  <c r="S27" i="2"/>
  <c r="R27" i="2"/>
  <c r="Q27" i="2"/>
  <c r="G27" i="2"/>
  <c r="Y26" i="2"/>
  <c r="X26" i="2"/>
  <c r="W26" i="2"/>
  <c r="V26" i="2"/>
  <c r="U26" i="2"/>
  <c r="T26" i="2"/>
  <c r="S26" i="2"/>
  <c r="R26" i="2"/>
  <c r="Q26" i="2"/>
  <c r="G26" i="2"/>
  <c r="Y25" i="2"/>
  <c r="X25" i="2"/>
  <c r="W25" i="2"/>
  <c r="V25" i="2"/>
  <c r="U25" i="2"/>
  <c r="T25" i="2"/>
  <c r="S25" i="2"/>
  <c r="R25" i="2"/>
  <c r="Q25" i="2"/>
  <c r="G25" i="2"/>
  <c r="Y24" i="2"/>
  <c r="X24" i="2"/>
  <c r="W24" i="2"/>
  <c r="V24" i="2"/>
  <c r="U24" i="2"/>
  <c r="T24" i="2"/>
  <c r="S24" i="2"/>
  <c r="R24" i="2"/>
  <c r="Q24" i="2"/>
  <c r="G24" i="2"/>
  <c r="Y23" i="2"/>
  <c r="X23" i="2"/>
  <c r="W23" i="2"/>
  <c r="V23" i="2"/>
  <c r="U23" i="2"/>
  <c r="T23" i="2"/>
  <c r="S23" i="2"/>
  <c r="R23" i="2"/>
  <c r="Q23" i="2"/>
  <c r="G23" i="2"/>
  <c r="Y22" i="2"/>
  <c r="X22" i="2"/>
  <c r="W22" i="2"/>
  <c r="V22" i="2"/>
  <c r="U22" i="2"/>
  <c r="T22" i="2"/>
  <c r="S22" i="2"/>
  <c r="R22" i="2"/>
  <c r="Q22" i="2"/>
  <c r="G22" i="2"/>
  <c r="Y21" i="2"/>
  <c r="X21" i="2"/>
  <c r="W21" i="2"/>
  <c r="V21" i="2"/>
  <c r="U21" i="2"/>
  <c r="T21" i="2"/>
  <c r="S21" i="2"/>
  <c r="R21" i="2"/>
  <c r="Q21" i="2"/>
  <c r="G21" i="2"/>
  <c r="Y20" i="2"/>
  <c r="X20" i="2"/>
  <c r="W20" i="2"/>
  <c r="V20" i="2"/>
  <c r="U20" i="2"/>
  <c r="T20" i="2"/>
  <c r="S20" i="2"/>
  <c r="R20" i="2"/>
  <c r="Q20" i="2"/>
  <c r="G20" i="2"/>
  <c r="Y19" i="2"/>
  <c r="X19" i="2"/>
  <c r="W19" i="2"/>
  <c r="V19" i="2"/>
  <c r="U19" i="2"/>
  <c r="T19" i="2"/>
  <c r="S19" i="2"/>
  <c r="R19" i="2"/>
  <c r="Q19" i="2"/>
  <c r="G19" i="2"/>
  <c r="Y18" i="2"/>
  <c r="X18" i="2"/>
  <c r="W18" i="2"/>
  <c r="V18" i="2"/>
  <c r="U18" i="2"/>
  <c r="T18" i="2"/>
  <c r="S18" i="2"/>
  <c r="R18" i="2"/>
  <c r="Q18" i="2"/>
  <c r="G18" i="2"/>
  <c r="Y17" i="2"/>
  <c r="X17" i="2"/>
  <c r="W17" i="2"/>
  <c r="V17" i="2"/>
  <c r="U17" i="2"/>
  <c r="T17" i="2"/>
  <c r="S17" i="2"/>
  <c r="R17" i="2"/>
  <c r="Q17" i="2"/>
  <c r="G17" i="2"/>
  <c r="Y16" i="2"/>
  <c r="X16" i="2"/>
  <c r="W16" i="2"/>
  <c r="V16" i="2"/>
  <c r="U16" i="2"/>
  <c r="T16" i="2"/>
  <c r="S16" i="2"/>
  <c r="R16" i="2"/>
  <c r="Q16" i="2"/>
  <c r="G16" i="2"/>
  <c r="Y15" i="2"/>
  <c r="X15" i="2"/>
  <c r="W15" i="2"/>
  <c r="V15" i="2"/>
  <c r="U15" i="2"/>
  <c r="T15" i="2"/>
  <c r="S15" i="2"/>
  <c r="R15" i="2"/>
  <c r="Q15" i="2"/>
  <c r="G15" i="2"/>
  <c r="Y14" i="2"/>
  <c r="X14" i="2"/>
  <c r="W14" i="2"/>
  <c r="V14" i="2"/>
  <c r="U14" i="2"/>
  <c r="T14" i="2"/>
  <c r="S14" i="2"/>
  <c r="R14" i="2"/>
  <c r="Q14" i="2"/>
  <c r="G14" i="2"/>
  <c r="Y13" i="2"/>
  <c r="X13" i="2"/>
  <c r="W13" i="2"/>
  <c r="V13" i="2"/>
  <c r="U13" i="2"/>
  <c r="T13" i="2"/>
  <c r="S13" i="2"/>
  <c r="R13" i="2"/>
  <c r="Q13" i="2"/>
  <c r="G13" i="2"/>
  <c r="Y12" i="2"/>
  <c r="X12" i="2"/>
  <c r="W12" i="2"/>
  <c r="V12" i="2"/>
  <c r="U12" i="2"/>
  <c r="T12" i="2"/>
  <c r="S12" i="2"/>
  <c r="R12" i="2"/>
  <c r="Q12" i="2"/>
  <c r="G12" i="2"/>
  <c r="Y11" i="2"/>
  <c r="X11" i="2"/>
  <c r="W11" i="2"/>
  <c r="V11" i="2"/>
  <c r="U11" i="2"/>
  <c r="T11" i="2"/>
  <c r="S11" i="2"/>
  <c r="R11" i="2"/>
  <c r="Q11" i="2"/>
  <c r="G11" i="2"/>
  <c r="Y10" i="2"/>
  <c r="X10" i="2"/>
  <c r="W10" i="2"/>
  <c r="V10" i="2"/>
  <c r="U10" i="2"/>
  <c r="T10" i="2"/>
  <c r="S10" i="2"/>
  <c r="R10" i="2"/>
  <c r="Q10" i="2"/>
  <c r="G10" i="2"/>
  <c r="Y9" i="2"/>
  <c r="X9" i="2"/>
  <c r="W9" i="2"/>
  <c r="V9" i="2"/>
  <c r="U9" i="2"/>
  <c r="T9" i="2"/>
  <c r="S9" i="2"/>
  <c r="R9" i="2"/>
  <c r="Q9" i="2"/>
  <c r="G9" i="2"/>
  <c r="Y8" i="2"/>
  <c r="X8" i="2"/>
  <c r="W8" i="2"/>
  <c r="V8" i="2"/>
  <c r="U8" i="2"/>
  <c r="T8" i="2"/>
  <c r="S8" i="2"/>
  <c r="R8" i="2"/>
  <c r="Q8" i="2"/>
  <c r="G8" i="2"/>
  <c r="Y7" i="2"/>
  <c r="X7" i="2"/>
  <c r="W7" i="2"/>
  <c r="V7" i="2"/>
  <c r="U7" i="2"/>
  <c r="T7" i="2"/>
  <c r="S7" i="2"/>
  <c r="R7" i="2"/>
  <c r="Q7" i="2"/>
  <c r="G7" i="2"/>
  <c r="Y6" i="2"/>
  <c r="X6" i="2"/>
  <c r="W6" i="2"/>
  <c r="V6" i="2"/>
  <c r="U6" i="2"/>
  <c r="T6" i="2"/>
  <c r="S6" i="2"/>
  <c r="R6" i="2"/>
  <c r="Q6" i="2"/>
  <c r="G6" i="2"/>
  <c r="Y5" i="2"/>
  <c r="X5" i="2"/>
  <c r="W5" i="2"/>
  <c r="V5" i="2"/>
  <c r="U5" i="2"/>
  <c r="T5" i="2"/>
  <c r="S5" i="2"/>
  <c r="R5" i="2"/>
  <c r="Q5" i="2"/>
  <c r="G5" i="2"/>
  <c r="Y4" i="2"/>
  <c r="X4" i="2"/>
  <c r="W4" i="2"/>
  <c r="V4" i="2"/>
  <c r="U4" i="2"/>
  <c r="T4" i="2"/>
  <c r="S4" i="2"/>
  <c r="R4" i="2"/>
  <c r="Q4" i="2"/>
  <c r="G4" i="2"/>
  <c r="Y3" i="2"/>
  <c r="X3" i="2"/>
  <c r="W3" i="2"/>
  <c r="V3" i="2"/>
  <c r="U3" i="2"/>
  <c r="T3" i="2"/>
  <c r="S3" i="2"/>
  <c r="R3" i="2"/>
  <c r="Q3" i="2"/>
  <c r="G3" i="2"/>
  <c r="Y2" i="2"/>
  <c r="X2" i="2"/>
  <c r="W2" i="2"/>
  <c r="V2" i="2"/>
  <c r="U2" i="2"/>
  <c r="T2" i="2"/>
  <c r="S2" i="2"/>
  <c r="R2" i="2"/>
  <c r="Q2" i="2"/>
  <c r="T124" i="2"/>
  <c r="S124" i="2"/>
  <c r="R124" i="2"/>
  <c r="Q124" i="2"/>
  <c r="P124" i="2"/>
  <c r="O124" i="2"/>
  <c r="N124" i="2"/>
  <c r="M124" i="2"/>
  <c r="L124" i="2"/>
  <c r="AR2" i="1"/>
  <c r="AR3" i="1"/>
  <c r="AR4" i="1"/>
  <c r="AR5" i="1"/>
  <c r="AR6" i="1"/>
  <c r="AR7" i="1"/>
  <c r="AO2" i="1"/>
  <c r="AP2" i="1"/>
  <c r="AQ2" i="1"/>
  <c r="AO3" i="1"/>
  <c r="AP3" i="1"/>
  <c r="AQ3" i="1"/>
  <c r="AO4" i="1"/>
  <c r="AP4" i="1"/>
  <c r="AQ4" i="1"/>
  <c r="AO5" i="1"/>
  <c r="AP5" i="1"/>
  <c r="AQ5" i="1"/>
  <c r="AO6" i="1"/>
  <c r="AP6" i="1"/>
  <c r="AQ6" i="1"/>
  <c r="AO7" i="1"/>
  <c r="AP7" i="1"/>
  <c r="AQ7" i="1"/>
  <c r="AJ2" i="1"/>
  <c r="AK2" i="1"/>
  <c r="AL2" i="1"/>
  <c r="AM2" i="1"/>
  <c r="AN2" i="1"/>
  <c r="AJ3" i="1"/>
  <c r="AK3" i="1"/>
  <c r="AL3" i="1"/>
  <c r="AM3" i="1"/>
  <c r="AN3" i="1"/>
  <c r="AJ4" i="1"/>
  <c r="AK4" i="1"/>
  <c r="AL4" i="1"/>
  <c r="AM4" i="1"/>
  <c r="AN4" i="1"/>
  <c r="AJ5" i="1"/>
  <c r="AK5" i="1"/>
  <c r="AL5" i="1"/>
  <c r="AM5" i="1"/>
  <c r="AN5" i="1"/>
  <c r="AJ6" i="1"/>
  <c r="AK6" i="1"/>
  <c r="AL6" i="1"/>
  <c r="AM6" i="1"/>
  <c r="AN6" i="1"/>
  <c r="AJ7" i="1"/>
  <c r="AK7" i="1"/>
  <c r="AL7" i="1"/>
  <c r="AM7" i="1"/>
  <c r="AN7" i="1"/>
  <c r="AI7" i="1"/>
  <c r="AI6" i="1"/>
  <c r="AI5" i="1"/>
  <c r="AI4" i="1"/>
  <c r="AI3" i="1"/>
  <c r="AI2" i="1"/>
  <c r="AG51" i="1"/>
  <c r="AF51" i="1"/>
  <c r="AE51" i="1"/>
  <c r="AD51" i="1"/>
  <c r="AC51" i="1"/>
  <c r="AB51" i="1"/>
  <c r="AA51" i="1"/>
  <c r="Z51" i="1"/>
  <c r="Y51" i="1"/>
  <c r="X51" i="1"/>
  <c r="AG50" i="1"/>
  <c r="AF50" i="1"/>
  <c r="AE50" i="1"/>
  <c r="AD50" i="1"/>
  <c r="AC50" i="1"/>
  <c r="AB50" i="1"/>
  <c r="AA50" i="1"/>
  <c r="Z50" i="1"/>
  <c r="Y50" i="1"/>
  <c r="X50" i="1"/>
  <c r="AG49" i="1"/>
  <c r="AF49" i="1"/>
  <c r="AE49" i="1"/>
  <c r="AD49" i="1"/>
  <c r="AC49" i="1"/>
  <c r="AB49" i="1"/>
  <c r="AA49" i="1"/>
  <c r="Z49" i="1"/>
  <c r="Y49" i="1"/>
  <c r="X49" i="1"/>
  <c r="AG48" i="1"/>
  <c r="AF48" i="1"/>
  <c r="AE48" i="1"/>
  <c r="AD48" i="1"/>
  <c r="AC48" i="1"/>
  <c r="AB48" i="1"/>
  <c r="AA48" i="1"/>
  <c r="Z48" i="1"/>
  <c r="Y48" i="1"/>
  <c r="X48" i="1"/>
  <c r="AG47" i="1"/>
  <c r="AF47" i="1"/>
  <c r="AE47" i="1"/>
  <c r="AD47" i="1"/>
  <c r="AC47" i="1"/>
  <c r="AB47" i="1"/>
  <c r="AA47" i="1"/>
  <c r="Z47" i="1"/>
  <c r="Y47" i="1"/>
  <c r="X47" i="1"/>
  <c r="AG46" i="1"/>
  <c r="AF46" i="1"/>
  <c r="AE46" i="1"/>
  <c r="AD46" i="1"/>
  <c r="AC46" i="1"/>
  <c r="AB46" i="1"/>
  <c r="AA46" i="1"/>
  <c r="Z46" i="1"/>
  <c r="Y46" i="1"/>
  <c r="X46" i="1"/>
  <c r="AG45" i="1"/>
  <c r="AF45" i="1"/>
  <c r="AE45" i="1"/>
  <c r="AD45" i="1"/>
  <c r="AC45" i="1"/>
  <c r="AB45" i="1"/>
  <c r="AA45" i="1"/>
  <c r="Z45" i="1"/>
  <c r="Y45" i="1"/>
  <c r="X45" i="1"/>
  <c r="AG44" i="1"/>
  <c r="AF44" i="1"/>
  <c r="AE44" i="1"/>
  <c r="AD44" i="1"/>
  <c r="AC44" i="1"/>
  <c r="AB44" i="1"/>
  <c r="AA44" i="1"/>
  <c r="Z44" i="1"/>
  <c r="Y44" i="1"/>
  <c r="X44" i="1"/>
  <c r="AG43" i="1"/>
  <c r="AF43" i="1"/>
  <c r="AE43" i="1"/>
  <c r="AD43" i="1"/>
  <c r="AC43" i="1"/>
  <c r="AB43" i="1"/>
  <c r="AA43" i="1"/>
  <c r="Z43" i="1"/>
  <c r="Y43" i="1"/>
  <c r="X43" i="1"/>
  <c r="AG42" i="1"/>
  <c r="AF42" i="1"/>
  <c r="AE42" i="1"/>
  <c r="AD42" i="1"/>
  <c r="AC42" i="1"/>
  <c r="AB42" i="1"/>
  <c r="AA42" i="1"/>
  <c r="Z42" i="1"/>
  <c r="Y42" i="1"/>
  <c r="X42" i="1"/>
  <c r="AG41" i="1"/>
  <c r="AF41" i="1"/>
  <c r="AE41" i="1"/>
  <c r="AD41" i="1"/>
  <c r="AC41" i="1"/>
  <c r="AB41" i="1"/>
  <c r="AA41" i="1"/>
  <c r="Z41" i="1"/>
  <c r="Y41" i="1"/>
  <c r="X41" i="1"/>
  <c r="AG40" i="1"/>
  <c r="AF40" i="1"/>
  <c r="AE40" i="1"/>
  <c r="AD40" i="1"/>
  <c r="AC40" i="1"/>
  <c r="AB40" i="1"/>
  <c r="AA40" i="1"/>
  <c r="Z40" i="1"/>
  <c r="Y40" i="1"/>
  <c r="X40" i="1"/>
  <c r="AG39" i="1"/>
  <c r="AF39" i="1"/>
  <c r="AE39" i="1"/>
  <c r="AD39" i="1"/>
  <c r="AC39" i="1"/>
  <c r="AB39" i="1"/>
  <c r="AA39" i="1"/>
  <c r="Z39" i="1"/>
  <c r="Y39" i="1"/>
  <c r="X39" i="1"/>
  <c r="AG38" i="1"/>
  <c r="AF38" i="1"/>
  <c r="AE38" i="1"/>
  <c r="AD38" i="1"/>
  <c r="AC38" i="1"/>
  <c r="AB38" i="1"/>
  <c r="AA38" i="1"/>
  <c r="Z38" i="1"/>
  <c r="Y38" i="1"/>
  <c r="X38" i="1"/>
  <c r="AG37" i="1"/>
  <c r="AF37" i="1"/>
  <c r="AE37" i="1"/>
  <c r="AD37" i="1"/>
  <c r="AC37" i="1"/>
  <c r="AB37" i="1"/>
  <c r="AA37" i="1"/>
  <c r="Z37" i="1"/>
  <c r="Y37" i="1"/>
  <c r="X37" i="1"/>
  <c r="AG36" i="1"/>
  <c r="AF36" i="1"/>
  <c r="AE36" i="1"/>
  <c r="AD36" i="1"/>
  <c r="AC36" i="1"/>
  <c r="AB36" i="1"/>
  <c r="AA36" i="1"/>
  <c r="Z36" i="1"/>
  <c r="Y36" i="1"/>
  <c r="X36" i="1"/>
  <c r="AG35" i="1"/>
  <c r="AF35" i="1"/>
  <c r="AE35" i="1"/>
  <c r="AD35" i="1"/>
  <c r="AC35" i="1"/>
  <c r="AB35" i="1"/>
  <c r="AA35" i="1"/>
  <c r="Z35" i="1"/>
  <c r="Y35" i="1"/>
  <c r="X35" i="1"/>
  <c r="AG34" i="1"/>
  <c r="AF34" i="1"/>
  <c r="AE34" i="1"/>
  <c r="AD34" i="1"/>
  <c r="AC34" i="1"/>
  <c r="AB34" i="1"/>
  <c r="AA34" i="1"/>
  <c r="Z34" i="1"/>
  <c r="Y34" i="1"/>
  <c r="X34" i="1"/>
  <c r="AG33" i="1"/>
  <c r="AF33" i="1"/>
  <c r="AE33" i="1"/>
  <c r="AD33" i="1"/>
  <c r="AC33" i="1"/>
  <c r="AB33" i="1"/>
  <c r="AA33" i="1"/>
  <c r="Z33" i="1"/>
  <c r="Y33" i="1"/>
  <c r="X33" i="1"/>
  <c r="AG32" i="1"/>
  <c r="AF32" i="1"/>
  <c r="AE32" i="1"/>
  <c r="AD32" i="1"/>
  <c r="AC32" i="1"/>
  <c r="AB32" i="1"/>
  <c r="AA32" i="1"/>
  <c r="Z32" i="1"/>
  <c r="Y32" i="1"/>
  <c r="X32" i="1"/>
  <c r="AG31" i="1"/>
  <c r="AF31" i="1"/>
  <c r="AE31" i="1"/>
  <c r="AD31" i="1"/>
  <c r="AC31" i="1"/>
  <c r="AB31" i="1"/>
  <c r="AA31" i="1"/>
  <c r="Z31" i="1"/>
  <c r="Y31" i="1"/>
  <c r="X31" i="1"/>
  <c r="AG30" i="1"/>
  <c r="AF30" i="1"/>
  <c r="AE30" i="1"/>
  <c r="AD30" i="1"/>
  <c r="AC30" i="1"/>
  <c r="AB30" i="1"/>
  <c r="AA30" i="1"/>
  <c r="Z30" i="1"/>
  <c r="Y30" i="1"/>
  <c r="X30" i="1"/>
  <c r="AG29" i="1"/>
  <c r="AF29" i="1"/>
  <c r="AE29" i="1"/>
  <c r="AD29" i="1"/>
  <c r="AC29" i="1"/>
  <c r="AB29" i="1"/>
  <c r="AA29" i="1"/>
  <c r="Z29" i="1"/>
  <c r="Y29" i="1"/>
  <c r="X29" i="1"/>
  <c r="AG28" i="1"/>
  <c r="AF28" i="1"/>
  <c r="AE28" i="1"/>
  <c r="AD28" i="1"/>
  <c r="AC28" i="1"/>
  <c r="AB28" i="1"/>
  <c r="AA28" i="1"/>
  <c r="Z28" i="1"/>
  <c r="Y28" i="1"/>
  <c r="X28" i="1"/>
  <c r="AG27" i="1"/>
  <c r="AF27" i="1"/>
  <c r="AE27" i="1"/>
  <c r="AD27" i="1"/>
  <c r="AC27" i="1"/>
  <c r="AB27" i="1"/>
  <c r="AA27" i="1"/>
  <c r="Z27" i="1"/>
  <c r="Y27" i="1"/>
  <c r="X27" i="1"/>
  <c r="AG26" i="1"/>
  <c r="AF26" i="1"/>
  <c r="AE26" i="1"/>
  <c r="AD26" i="1"/>
  <c r="AC26" i="1"/>
  <c r="AB26" i="1"/>
  <c r="AA26" i="1"/>
  <c r="Z26" i="1"/>
  <c r="Y26" i="1"/>
  <c r="X26" i="1"/>
  <c r="AG25" i="1"/>
  <c r="AF25" i="1"/>
  <c r="AE25" i="1"/>
  <c r="AD25" i="1"/>
  <c r="AC25" i="1"/>
  <c r="AB25" i="1"/>
  <c r="AA25" i="1"/>
  <c r="Z25" i="1"/>
  <c r="Y25" i="1"/>
  <c r="X25" i="1"/>
  <c r="AG24" i="1"/>
  <c r="AF24" i="1"/>
  <c r="AE24" i="1"/>
  <c r="AD24" i="1"/>
  <c r="AC24" i="1"/>
  <c r="AB24" i="1"/>
  <c r="AA24" i="1"/>
  <c r="Z24" i="1"/>
  <c r="Y24" i="1"/>
  <c r="X24" i="1"/>
  <c r="AG23" i="1"/>
  <c r="AF23" i="1"/>
  <c r="AE23" i="1"/>
  <c r="AD23" i="1"/>
  <c r="AC23" i="1"/>
  <c r="AB23" i="1"/>
  <c r="AA23" i="1"/>
  <c r="Z23" i="1"/>
  <c r="Y23" i="1"/>
  <c r="X23" i="1"/>
  <c r="AG22" i="1"/>
  <c r="AF22" i="1"/>
  <c r="AE22" i="1"/>
  <c r="AD22" i="1"/>
  <c r="AC22" i="1"/>
  <c r="AB22" i="1"/>
  <c r="AA22" i="1"/>
  <c r="Z22" i="1"/>
  <c r="Y22" i="1"/>
  <c r="X22" i="1"/>
  <c r="AG21" i="1"/>
  <c r="AF21" i="1"/>
  <c r="AE21" i="1"/>
  <c r="AD21" i="1"/>
  <c r="AC21" i="1"/>
  <c r="AB21" i="1"/>
  <c r="AA21" i="1"/>
  <c r="Z21" i="1"/>
  <c r="Y21" i="1"/>
  <c r="X21" i="1"/>
  <c r="AG20" i="1"/>
  <c r="AF20" i="1"/>
  <c r="AE20" i="1"/>
  <c r="AD20" i="1"/>
  <c r="AC20" i="1"/>
  <c r="AB20" i="1"/>
  <c r="AA20" i="1"/>
  <c r="Z20" i="1"/>
  <c r="Y20" i="1"/>
  <c r="X20" i="1"/>
  <c r="AG19" i="1"/>
  <c r="AF19" i="1"/>
  <c r="AE19" i="1"/>
  <c r="AD19" i="1"/>
  <c r="AC19" i="1"/>
  <c r="AB19" i="1"/>
  <c r="AA19" i="1"/>
  <c r="Z19" i="1"/>
  <c r="Y19" i="1"/>
  <c r="X19" i="1"/>
  <c r="AG18" i="1"/>
  <c r="AF18" i="1"/>
  <c r="AE18" i="1"/>
  <c r="AD18" i="1"/>
  <c r="AC18" i="1"/>
  <c r="AB18" i="1"/>
  <c r="AA18" i="1"/>
  <c r="Z18" i="1"/>
  <c r="Y18" i="1"/>
  <c r="X18" i="1"/>
  <c r="AG17" i="1"/>
  <c r="AF17" i="1"/>
  <c r="AE17" i="1"/>
  <c r="AD17" i="1"/>
  <c r="AC17" i="1"/>
  <c r="AB17" i="1"/>
  <c r="AA17" i="1"/>
  <c r="Z17" i="1"/>
  <c r="Y17" i="1"/>
  <c r="X17" i="1"/>
  <c r="AG16" i="1"/>
  <c r="AF16" i="1"/>
  <c r="AE16" i="1"/>
  <c r="AD16" i="1"/>
  <c r="AC16" i="1"/>
  <c r="AB16" i="1"/>
  <c r="AA16" i="1"/>
  <c r="Z16" i="1"/>
  <c r="Y16" i="1"/>
  <c r="X16" i="1"/>
  <c r="AG15" i="1"/>
  <c r="AF15" i="1"/>
  <c r="AE15" i="1"/>
  <c r="AD15" i="1"/>
  <c r="AC15" i="1"/>
  <c r="AB15" i="1"/>
  <c r="AA15" i="1"/>
  <c r="Z15" i="1"/>
  <c r="Y15" i="1"/>
  <c r="X15" i="1"/>
  <c r="AG14" i="1"/>
  <c r="AF14" i="1"/>
  <c r="AE14" i="1"/>
  <c r="AD14" i="1"/>
  <c r="AC14" i="1"/>
  <c r="AB14" i="1"/>
  <c r="AA14" i="1"/>
  <c r="Z14" i="1"/>
  <c r="Y14" i="1"/>
  <c r="X14" i="1"/>
  <c r="AG13" i="1"/>
  <c r="AF13" i="1"/>
  <c r="AE13" i="1"/>
  <c r="AD13" i="1"/>
  <c r="AC13" i="1"/>
  <c r="AB13" i="1"/>
  <c r="AA13" i="1"/>
  <c r="Z13" i="1"/>
  <c r="Y13" i="1"/>
  <c r="X13" i="1"/>
  <c r="AG12" i="1"/>
  <c r="AF12" i="1"/>
  <c r="AE12" i="1"/>
  <c r="AD12" i="1"/>
  <c r="AC12" i="1"/>
  <c r="AB12" i="1"/>
  <c r="AA12" i="1"/>
  <c r="Z12" i="1"/>
  <c r="Y12" i="1"/>
  <c r="X12" i="1"/>
  <c r="AG11" i="1"/>
  <c r="AF11" i="1"/>
  <c r="AE11" i="1"/>
  <c r="AD11" i="1"/>
  <c r="AC11" i="1"/>
  <c r="AB11" i="1"/>
  <c r="AA11" i="1"/>
  <c r="Z11" i="1"/>
  <c r="Y11" i="1"/>
  <c r="X11" i="1"/>
  <c r="AG10" i="1"/>
  <c r="AF10" i="1"/>
  <c r="AE10" i="1"/>
  <c r="AD10" i="1"/>
  <c r="AC10" i="1"/>
  <c r="AB10" i="1"/>
  <c r="AA10" i="1"/>
  <c r="Z10" i="1"/>
  <c r="Y10" i="1"/>
  <c r="X10" i="1"/>
  <c r="AG9" i="1"/>
  <c r="AF9" i="1"/>
  <c r="AE9" i="1"/>
  <c r="AD9" i="1"/>
  <c r="AC9" i="1"/>
  <c r="AB9" i="1"/>
  <c r="AA9" i="1"/>
  <c r="Z9" i="1"/>
  <c r="Y9" i="1"/>
  <c r="X9" i="1"/>
  <c r="AG8" i="1"/>
  <c r="AF8" i="1"/>
  <c r="AE8" i="1"/>
  <c r="AD8" i="1"/>
  <c r="AC8" i="1"/>
  <c r="AB8" i="1"/>
  <c r="AA8" i="1"/>
  <c r="Z8" i="1"/>
  <c r="Y8" i="1"/>
  <c r="X8" i="1"/>
  <c r="AG7" i="1"/>
  <c r="AF7" i="1"/>
  <c r="AE7" i="1"/>
  <c r="AD7" i="1"/>
  <c r="AC7" i="1"/>
  <c r="AB7" i="1"/>
  <c r="AA7" i="1"/>
  <c r="Z7" i="1"/>
  <c r="Y7" i="1"/>
  <c r="X7" i="1"/>
  <c r="AG6" i="1"/>
  <c r="AF6" i="1"/>
  <c r="AE6" i="1"/>
  <c r="AD6" i="1"/>
  <c r="AC6" i="1"/>
  <c r="AB6" i="1"/>
  <c r="AA6" i="1"/>
  <c r="Z6" i="1"/>
  <c r="Y6" i="1"/>
  <c r="X6" i="1"/>
  <c r="AG5" i="1"/>
  <c r="AF5" i="1"/>
  <c r="AE5" i="1"/>
  <c r="AD5" i="1"/>
  <c r="AC5" i="1"/>
  <c r="AB5" i="1"/>
  <c r="AA5" i="1"/>
  <c r="Z5" i="1"/>
  <c r="Y5" i="1"/>
  <c r="X5" i="1"/>
  <c r="AG4" i="1"/>
  <c r="AF4" i="1"/>
  <c r="AE4" i="1"/>
  <c r="AD4" i="1"/>
  <c r="AC4" i="1"/>
  <c r="AB4" i="1"/>
  <c r="AA4" i="1"/>
  <c r="Z4" i="1"/>
  <c r="Y4" i="1"/>
  <c r="X4" i="1"/>
  <c r="AG3" i="1"/>
  <c r="AF3" i="1"/>
  <c r="AE3" i="1"/>
  <c r="AD3" i="1"/>
  <c r="AC3" i="1"/>
  <c r="AB3" i="1"/>
  <c r="AA3" i="1"/>
  <c r="Z3" i="1"/>
  <c r="Y3" i="1"/>
  <c r="X3" i="1"/>
  <c r="AG2" i="1"/>
  <c r="AF2" i="1"/>
  <c r="AE2" i="1"/>
  <c r="AD2" i="1"/>
  <c r="AC2" i="1"/>
  <c r="AB2" i="1"/>
  <c r="AA2" i="1"/>
  <c r="Z2" i="1"/>
  <c r="Y2" i="1"/>
  <c r="X2" i="1"/>
  <c r="AC11" i="5"/>
  <c r="AC10" i="5"/>
  <c r="AC9" i="5"/>
  <c r="AC8" i="5"/>
  <c r="AC7" i="5"/>
  <c r="AC6" i="5"/>
  <c r="AC5" i="5"/>
  <c r="AC4" i="5"/>
  <c r="Z11" i="5"/>
  <c r="Z10" i="5"/>
  <c r="Z9" i="5"/>
  <c r="Z8" i="5"/>
  <c r="Z7" i="5"/>
  <c r="Z6" i="5"/>
  <c r="Z5" i="5"/>
  <c r="Z4" i="5"/>
  <c r="W11" i="5"/>
  <c r="W10" i="5"/>
  <c r="W9" i="5"/>
  <c r="W8" i="5"/>
  <c r="W7" i="5"/>
  <c r="W6" i="5"/>
  <c r="W5" i="5"/>
  <c r="W4" i="5"/>
  <c r="T11" i="5"/>
  <c r="T10" i="5"/>
  <c r="T9" i="5"/>
  <c r="T8" i="5"/>
  <c r="T7" i="5"/>
  <c r="T6" i="5"/>
  <c r="T5" i="5"/>
  <c r="T4" i="5"/>
  <c r="Q11" i="5"/>
  <c r="Q10" i="5"/>
  <c r="Q9" i="5"/>
  <c r="Q8" i="5"/>
  <c r="Q7" i="5"/>
  <c r="Q6" i="5"/>
  <c r="Q5" i="5"/>
  <c r="Q4" i="5"/>
  <c r="N11" i="5"/>
  <c r="N10" i="5"/>
  <c r="N9" i="5"/>
  <c r="N8" i="5"/>
  <c r="N7" i="5"/>
  <c r="N6" i="5"/>
  <c r="N5" i="5"/>
  <c r="N4" i="5"/>
  <c r="K11" i="5"/>
  <c r="K10" i="5"/>
  <c r="K9" i="5"/>
  <c r="K8" i="5"/>
  <c r="K7" i="5"/>
  <c r="K6" i="5"/>
  <c r="K5" i="5"/>
  <c r="K4" i="5"/>
  <c r="H5" i="5"/>
  <c r="H6" i="5"/>
  <c r="H7" i="5"/>
  <c r="H8" i="5"/>
  <c r="H9" i="5"/>
  <c r="H10" i="5"/>
  <c r="H11" i="5"/>
  <c r="H4" i="5"/>
  <c r="E5" i="5"/>
  <c r="E6" i="5"/>
  <c r="E7" i="5"/>
  <c r="E8" i="5"/>
  <c r="E9" i="5"/>
  <c r="E10" i="5"/>
  <c r="E11" i="5"/>
  <c r="E4" i="5"/>
  <c r="G3" i="4"/>
  <c r="G4" i="4"/>
  <c r="G5" i="4"/>
  <c r="G6" i="4"/>
  <c r="G7" i="4"/>
  <c r="G8" i="4"/>
  <c r="G9" i="4"/>
  <c r="G2" i="4"/>
  <c r="J9" i="4"/>
  <c r="J8" i="4"/>
  <c r="J7" i="4"/>
  <c r="J6" i="4"/>
  <c r="J5" i="4"/>
  <c r="J4" i="4"/>
  <c r="J3" i="4"/>
  <c r="J2" i="4"/>
  <c r="M3" i="4"/>
  <c r="M4" i="4"/>
  <c r="M5" i="4"/>
  <c r="M6" i="4"/>
  <c r="M7" i="4"/>
  <c r="M8" i="4"/>
  <c r="M9" i="4"/>
  <c r="M2" i="4"/>
</calcChain>
</file>

<file path=xl/sharedStrings.xml><?xml version="1.0" encoding="utf-8"?>
<sst xmlns="http://schemas.openxmlformats.org/spreadsheetml/2006/main" count="292" uniqueCount="254">
  <si>
    <t>步骤ID</t>
  </si>
  <si>
    <t>操作步骤仅备注用</t>
  </si>
  <si>
    <t>看完剧情起名</t>
  </si>
  <si>
    <t>点击副本建筑</t>
  </si>
  <si>
    <t>点击第一章</t>
  </si>
  <si>
    <t>点击1-2</t>
  </si>
  <si>
    <t>点击开始执行</t>
  </si>
  <si>
    <t>展示人物人数上限</t>
  </si>
  <si>
    <t>点击第1个角色</t>
  </si>
  <si>
    <t>点击第2个角色</t>
  </si>
  <si>
    <t>点击第3个角色</t>
  </si>
  <si>
    <t>点击出击按钮</t>
  </si>
  <si>
    <t>消息-等待进入地图消息</t>
  </si>
  <si>
    <t>点击怪物</t>
  </si>
  <si>
    <t>消息-等待移动</t>
  </si>
  <si>
    <t>点击挑战</t>
  </si>
  <si>
    <t>消息-等待进入战斗</t>
  </si>
  <si>
    <t>初始化暂停费用</t>
  </si>
  <si>
    <t>3费暂停</t>
  </si>
  <si>
    <t>引导释放莉莉技能</t>
  </si>
  <si>
    <t>消息-等待战斗完成</t>
  </si>
  <si>
    <t>关闭奖励界面</t>
  </si>
  <si>
    <t>点击宝箱</t>
  </si>
  <si>
    <t>消息-等待点开宝箱</t>
  </si>
  <si>
    <t>点击螃蟹怪</t>
  </si>
  <si>
    <t>引导释放睫毛技能</t>
  </si>
  <si>
    <t>点击关闭升级界面</t>
  </si>
  <si>
    <t>点击离开地图</t>
  </si>
  <si>
    <t>消息-等待结算</t>
  </si>
  <si>
    <t>点击关闭奖励</t>
  </si>
  <si>
    <t>点击关闭界面</t>
  </si>
  <si>
    <t>点击返回</t>
  </si>
  <si>
    <t>点击扭蛋建筑</t>
  </si>
  <si>
    <t>打开id=n的卡池</t>
  </si>
  <si>
    <t>介绍高空卡池</t>
  </si>
  <si>
    <t>点击扭蛋单抽</t>
  </si>
  <si>
    <t>点击任意位置</t>
  </si>
  <si>
    <t>点击角色按钮</t>
  </si>
  <si>
    <t>框选信息面板</t>
  </si>
  <si>
    <t>点击训练</t>
  </si>
  <si>
    <t>点击经验药水</t>
  </si>
  <si>
    <t>消息-等待使用道具升级</t>
  </si>
  <si>
    <t>点击返回主界面</t>
  </si>
  <si>
    <t>点击1-3</t>
  </si>
  <si>
    <t>点击观看剧情</t>
  </si>
  <si>
    <t>点击第2章</t>
  </si>
  <si>
    <t>点击2-1</t>
  </si>
  <si>
    <t>点击未上阵角色</t>
  </si>
  <si>
    <t>点击打开成员列表</t>
  </si>
  <si>
    <t>拖动角色</t>
  </si>
  <si>
    <t>总计</t>
    <phoneticPr fontId="2" type="noConversion"/>
  </si>
  <si>
    <t>22号</t>
    <rPh sb="2" eb="3">
      <t>hao</t>
    </rPh>
    <phoneticPr fontId="2" type="noConversion"/>
  </si>
  <si>
    <t>23号</t>
    <rPh sb="2" eb="3">
      <t>hao</t>
    </rPh>
    <phoneticPr fontId="2" type="noConversion"/>
  </si>
  <si>
    <t>24号</t>
    <rPh sb="2" eb="3">
      <t>hao</t>
    </rPh>
    <phoneticPr fontId="2" type="noConversion"/>
  </si>
  <si>
    <t>25号</t>
    <rPh sb="2" eb="3">
      <t>hao</t>
    </rPh>
    <phoneticPr fontId="2" type="noConversion"/>
  </si>
  <si>
    <t>create_time</t>
  </si>
  <si>
    <t>总体</t>
  </si>
  <si>
    <t>创建/加载角色(步骤1)</t>
    <phoneticPr fontId="2" type="noConversion"/>
  </si>
  <si>
    <t>创建角色</t>
    <phoneticPr fontId="2" type="noConversion"/>
  </si>
  <si>
    <t>起名</t>
    <phoneticPr fontId="2" type="noConversion"/>
  </si>
  <si>
    <t>进入关卡1-2</t>
    <phoneticPr fontId="2" type="noConversion"/>
  </si>
  <si>
    <t>观看剧情1-1</t>
    <phoneticPr fontId="2" type="noConversion"/>
  </si>
  <si>
    <t>新手任务ID</t>
    <phoneticPr fontId="2" type="noConversion"/>
  </si>
  <si>
    <t>新手任务描述</t>
    <phoneticPr fontId="2" type="noConversion"/>
  </si>
  <si>
    <t>通关剧情副本第1章。</t>
    <phoneticPr fontId="2" type="noConversion"/>
  </si>
  <si>
    <t>通关剧情副本第2章。</t>
    <phoneticPr fontId="2" type="noConversion"/>
  </si>
  <si>
    <t>通关1次随机副本。</t>
    <phoneticPr fontId="2" type="noConversion"/>
  </si>
  <si>
    <t>将任意1个吹雪组英雄升级到10级。</t>
    <phoneticPr fontId="2" type="noConversion"/>
  </si>
  <si>
    <t>将任意1个吹雪组英雄提升至2星。</t>
    <phoneticPr fontId="2" type="noConversion"/>
  </si>
  <si>
    <t>在琦玉日常中，投掷1次色子。</t>
    <phoneticPr fontId="2" type="noConversion"/>
  </si>
  <si>
    <t>执行1次派遣任务。</t>
    <phoneticPr fontId="2" type="noConversion"/>
  </si>
  <si>
    <t>通关剧情副本第3章。</t>
    <phoneticPr fontId="2" type="noConversion"/>
  </si>
  <si>
    <t>挑战1次进化之家的体格增幅实验室。</t>
    <phoneticPr fontId="2" type="noConversion"/>
  </si>
  <si>
    <t>挑战1次进化之家的速度增幅实验室。</t>
    <phoneticPr fontId="2" type="noConversion"/>
  </si>
  <si>
    <t>挑战1次进化之家的能量增幅实验室。</t>
    <phoneticPr fontId="2" type="noConversion"/>
  </si>
  <si>
    <t>挑战1次进化之家的火力增幅实验室。</t>
    <phoneticPr fontId="2" type="noConversion"/>
  </si>
  <si>
    <t>为杰诺斯激活第一个天赋：机械肩甲。</t>
  </si>
  <si>
    <t>为杰诺斯佩戴3星饰品，并激活套装效果。</t>
    <phoneticPr fontId="2" type="noConversion"/>
  </si>
  <si>
    <t>添加1个好友。</t>
    <phoneticPr fontId="2" type="noConversion"/>
  </si>
  <si>
    <t>进行10次高级招募。</t>
    <phoneticPr fontId="2" type="noConversion"/>
  </si>
  <si>
    <t>将杰诺斯提升至3星。</t>
    <phoneticPr fontId="2" type="noConversion"/>
  </si>
  <si>
    <t>为杰诺斯解锁技能：激光枪扫射拳。</t>
  </si>
  <si>
    <t>完成剧情副本第3章所有关卡的挑战目标。</t>
    <phoneticPr fontId="2" type="noConversion"/>
  </si>
  <si>
    <t>从随机副本目标奖励中获得1个中级实力徽章。</t>
  </si>
  <si>
    <t>第3章随机副本的治安度达到80点。</t>
    <phoneticPr fontId="2" type="noConversion"/>
  </si>
  <si>
    <t>在副本商店中购买任意1件商品。</t>
    <phoneticPr fontId="2" type="noConversion"/>
  </si>
  <si>
    <t>通关剧情副本第4章。</t>
    <phoneticPr fontId="2" type="noConversion"/>
  </si>
  <si>
    <t>将任意2个饰品强化到+3。</t>
    <phoneticPr fontId="2" type="noConversion"/>
  </si>
  <si>
    <t>击败第3章关底BOSS——蚊女。</t>
    <phoneticPr fontId="2" type="noConversion"/>
  </si>
  <si>
    <t>在强者之路中战胜任意1个敌人。</t>
    <phoneticPr fontId="2" type="noConversion"/>
  </si>
  <si>
    <t>在竞技大会上发起1次挑战。</t>
    <phoneticPr fontId="2" type="noConversion"/>
  </si>
  <si>
    <t>将5个角色提升至3星。</t>
    <phoneticPr fontId="2" type="noConversion"/>
  </si>
  <si>
    <t>将杰诺斯的技能提升1级。</t>
  </si>
  <si>
    <t>合成1次饰品。</t>
  </si>
  <si>
    <t>创建或加入公会。</t>
  </si>
  <si>
    <t>将5个角色提升至30级。</t>
    <phoneticPr fontId="2" type="noConversion"/>
  </si>
  <si>
    <t>将1个角色提升至4星。</t>
    <phoneticPr fontId="2" type="noConversion"/>
  </si>
  <si>
    <t>从进化之家中获得6件饰品。</t>
    <phoneticPr fontId="2" type="noConversion"/>
  </si>
  <si>
    <t>拥有12件强化等级+3的饰品.</t>
    <phoneticPr fontId="2" type="noConversion"/>
  </si>
  <si>
    <t>第4章随机副本的治安度达到100点。</t>
    <phoneticPr fontId="2" type="noConversion"/>
  </si>
  <si>
    <t>在公会交换中赠送1个角色碎片。</t>
    <phoneticPr fontId="2" type="noConversion"/>
  </si>
  <si>
    <t>竞技大会中段位升至20级。</t>
  </si>
  <si>
    <t>通关1次强者之路。</t>
    <phoneticPr fontId="2" type="noConversion"/>
  </si>
  <si>
    <t>通关剧情副本第5章。</t>
    <phoneticPr fontId="2" type="noConversion"/>
  </si>
  <si>
    <t>第5章随机副本的治安度达到110点。</t>
    <phoneticPr fontId="2" type="noConversion"/>
  </si>
  <si>
    <t>合成1次河畔藏宝图。</t>
    <phoneticPr fontId="2" type="noConversion"/>
  </si>
  <si>
    <t>击败第4章关底BOSS——兽王。</t>
    <phoneticPr fontId="2" type="noConversion"/>
  </si>
  <si>
    <t>拥有12件强化等级+6的饰品.</t>
    <phoneticPr fontId="2" type="noConversion"/>
  </si>
  <si>
    <t>通关剧情副本第6章。</t>
    <phoneticPr fontId="2" type="noConversion"/>
  </si>
  <si>
    <t>第6章随机副本的治安度达到110点。</t>
    <phoneticPr fontId="2" type="noConversion"/>
  </si>
  <si>
    <t>将5个角色提升至4星。</t>
    <phoneticPr fontId="2" type="noConversion"/>
  </si>
  <si>
    <t>合成1次小镇藏宝图。</t>
    <phoneticPr fontId="2" type="noConversion"/>
  </si>
  <si>
    <t>击败第5章关底BOSS——阿修罗独角仙。</t>
    <phoneticPr fontId="2" type="noConversion"/>
  </si>
  <si>
    <t>拥有24件强化等级+6的饰品.</t>
    <phoneticPr fontId="2" type="noConversion"/>
  </si>
  <si>
    <t>第一章1</t>
  </si>
  <si>
    <t>第二章开始2</t>
  </si>
  <si>
    <t>第二章结束3</t>
  </si>
  <si>
    <t>第三章开始4</t>
  </si>
  <si>
    <t>第三章结束5</t>
  </si>
  <si>
    <t>第四章开始6</t>
  </si>
  <si>
    <t>第四章结束7</t>
  </si>
  <si>
    <t>第五章开始8</t>
  </si>
  <si>
    <t>第五章结束9</t>
  </si>
  <si>
    <t>第六章开始10</t>
  </si>
  <si>
    <t>看剧情之前</t>
    <rPh sb="0" eb="1">
      <t>kan</t>
    </rPh>
    <rPh sb="1" eb="2">
      <t>ju'qing</t>
    </rPh>
    <rPh sb="3" eb="4">
      <t>zhi'qian</t>
    </rPh>
    <phoneticPr fontId="2" type="noConversion"/>
  </si>
  <si>
    <t>章节通关</t>
    <rPh sb="0" eb="1">
      <t>zhang'jie</t>
    </rPh>
    <rPh sb="2" eb="3">
      <t>tong'guan</t>
    </rPh>
    <phoneticPr fontId="2" type="noConversion"/>
  </si>
  <si>
    <t>关卡通关</t>
    <rPh sb="0" eb="1">
      <t>guan'ka</t>
    </rPh>
    <rPh sb="2" eb="3">
      <t>tong'guan</t>
    </rPh>
    <phoneticPr fontId="2" type="noConversion"/>
  </si>
  <si>
    <t>治安度通关</t>
    <rPh sb="0" eb="1">
      <t>zhi'an'du</t>
    </rPh>
    <rPh sb="3" eb="4">
      <t>tong'guan</t>
    </rPh>
    <phoneticPr fontId="2" type="noConversion"/>
  </si>
  <si>
    <t>活动任务ID</t>
  </si>
  <si>
    <t>阶段总和</t>
  </si>
  <si>
    <t>总值</t>
    <rPh sb="0" eb="1">
      <t>zong'zhi</t>
    </rPh>
    <phoneticPr fontId="2" type="noConversion"/>
  </si>
  <si>
    <t>付费用户关卡</t>
    <rPh sb="0" eb="1">
      <t>fu'fei</t>
    </rPh>
    <rPh sb="2" eb="3">
      <t>yong'hu</t>
    </rPh>
    <rPh sb="4" eb="5">
      <t>guan'ka</t>
    </rPh>
    <phoneticPr fontId="2" type="noConversion"/>
  </si>
  <si>
    <t>非付费关卡</t>
    <rPh sb="0" eb="1">
      <t>fei</t>
    </rPh>
    <rPh sb="1" eb="2">
      <t>fu'fei</t>
    </rPh>
    <rPh sb="3" eb="4">
      <t>guan'ka</t>
    </rPh>
    <phoneticPr fontId="2" type="noConversion"/>
  </si>
  <si>
    <t>付费用户章节</t>
    <rPh sb="0" eb="1">
      <t>fu'fei</t>
    </rPh>
    <rPh sb="2" eb="3">
      <t>yong'hu</t>
    </rPh>
    <rPh sb="4" eb="5">
      <t>zhang'jie</t>
    </rPh>
    <phoneticPr fontId="2" type="noConversion"/>
  </si>
  <si>
    <t>免费用户章节</t>
    <rPh sb="0" eb="1">
      <t>mian'fei</t>
    </rPh>
    <rPh sb="2" eb="3">
      <t>yong'hu</t>
    </rPh>
    <rPh sb="4" eb="5">
      <t>zhang'jie</t>
    </rPh>
    <phoneticPr fontId="2" type="noConversion"/>
  </si>
  <si>
    <t>是否胜利</t>
  </si>
  <si>
    <t>关卡ID</t>
  </si>
  <si>
    <t>胜率/均值</t>
  </si>
  <si>
    <t>12</t>
  </si>
  <si>
    <t>21</t>
  </si>
  <si>
    <t>24</t>
  </si>
  <si>
    <t>26</t>
  </si>
  <si>
    <t>32</t>
  </si>
  <si>
    <t>34</t>
  </si>
  <si>
    <t>36</t>
  </si>
  <si>
    <t>42</t>
  </si>
  <si>
    <t>44</t>
  </si>
  <si>
    <t>46</t>
  </si>
  <si>
    <t>48</t>
  </si>
  <si>
    <t>51</t>
  </si>
  <si>
    <t>53</t>
  </si>
  <si>
    <t>55</t>
  </si>
  <si>
    <t>57</t>
  </si>
  <si>
    <t>62</t>
  </si>
  <si>
    <t>64</t>
  </si>
  <si>
    <t>66</t>
  </si>
  <si>
    <t>68</t>
  </si>
  <si>
    <t>72</t>
  </si>
  <si>
    <t>73</t>
  </si>
  <si>
    <t>74</t>
  </si>
  <si>
    <t>75</t>
  </si>
  <si>
    <t>82</t>
  </si>
  <si>
    <t>84</t>
  </si>
  <si>
    <t>86</t>
  </si>
  <si>
    <t>91</t>
  </si>
  <si>
    <t>93</t>
  </si>
  <si>
    <t>95</t>
  </si>
  <si>
    <t>102</t>
  </si>
  <si>
    <t>104</t>
  </si>
  <si>
    <t>106</t>
  </si>
  <si>
    <t>112</t>
  </si>
  <si>
    <t>114</t>
  </si>
  <si>
    <t>116</t>
  </si>
  <si>
    <t>122</t>
  </si>
  <si>
    <t>124</t>
  </si>
  <si>
    <t>132</t>
  </si>
  <si>
    <t>134</t>
  </si>
  <si>
    <t>136</t>
  </si>
  <si>
    <t>138</t>
  </si>
  <si>
    <t>141</t>
  </si>
  <si>
    <t>143</t>
  </si>
  <si>
    <t>144</t>
  </si>
  <si>
    <t>146</t>
  </si>
  <si>
    <t>152</t>
  </si>
  <si>
    <t>154</t>
  </si>
  <si>
    <t>156</t>
  </si>
  <si>
    <t>201</t>
  </si>
  <si>
    <t>202</t>
  </si>
  <si>
    <t>203</t>
  </si>
  <si>
    <t>301</t>
  </si>
  <si>
    <t>302</t>
  </si>
  <si>
    <t>303</t>
  </si>
  <si>
    <t>401</t>
  </si>
  <si>
    <t>402</t>
  </si>
  <si>
    <t>403</t>
  </si>
  <si>
    <t>501</t>
  </si>
  <si>
    <t>502</t>
  </si>
  <si>
    <t>503</t>
  </si>
  <si>
    <t>601</t>
  </si>
  <si>
    <t>602</t>
  </si>
  <si>
    <t>603</t>
  </si>
  <si>
    <t>701</t>
  </si>
  <si>
    <t>702</t>
  </si>
  <si>
    <t>703</t>
  </si>
  <si>
    <t>801</t>
  </si>
  <si>
    <t>802</t>
  </si>
  <si>
    <t>803</t>
  </si>
  <si>
    <t>901</t>
  </si>
  <si>
    <t>902</t>
  </si>
  <si>
    <t>903</t>
  </si>
  <si>
    <t>1001</t>
  </si>
  <si>
    <t>1002</t>
  </si>
  <si>
    <t>1003</t>
  </si>
  <si>
    <t>1101</t>
  </si>
  <si>
    <t>1102</t>
  </si>
  <si>
    <t>1103</t>
  </si>
  <si>
    <t>1201</t>
  </si>
  <si>
    <t>1202</t>
  </si>
  <si>
    <t>1203</t>
  </si>
  <si>
    <t>1301</t>
  </si>
  <si>
    <t>1302</t>
  </si>
  <si>
    <t>1303</t>
  </si>
  <si>
    <t>1401</t>
  </si>
  <si>
    <t>1402</t>
  </si>
  <si>
    <t>1403</t>
  </si>
  <si>
    <t>1501</t>
  </si>
  <si>
    <t>1502</t>
  </si>
  <si>
    <t>1503</t>
  </si>
  <si>
    <t>10301</t>
  </si>
  <si>
    <t>10401</t>
  </si>
  <si>
    <t>10501</t>
  </si>
  <si>
    <t>10601</t>
  </si>
  <si>
    <t>10701</t>
  </si>
  <si>
    <t>10801</t>
  </si>
  <si>
    <t>10901</t>
  </si>
  <si>
    <t>11001</t>
  </si>
  <si>
    <t>11101</t>
  </si>
  <si>
    <t>11201</t>
  </si>
  <si>
    <t>11301</t>
  </si>
  <si>
    <t>11401</t>
  </si>
  <si>
    <t>引导步骤ID</t>
  </si>
  <si>
    <t>loginsdk(步骤1)</t>
  </si>
  <si>
    <t>读基础配置2</t>
  </si>
  <si>
    <t>读完3</t>
  </si>
  <si>
    <t>开始登陆4</t>
  </si>
  <si>
    <t>连网关5</t>
  </si>
  <si>
    <t>Account登陆6</t>
  </si>
  <si>
    <t>检查热更7</t>
  </si>
  <si>
    <t>加载spec8</t>
  </si>
  <si>
    <t>加载成功9</t>
  </si>
  <si>
    <t>登陆成功10</t>
  </si>
  <si>
    <t>Boss_ID</t>
  </si>
  <si>
    <t>总体</t>
    <rPh sb="0" eb="1">
      <t>zong'ti</t>
    </rPh>
    <phoneticPr fontId="2" type="noConversion"/>
  </si>
  <si>
    <t>胜率</t>
    <rPh sb="0" eb="1">
      <t>sheng'lv</t>
    </rPh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</si>
</sst>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6" formatCode="0.0%"/>
  </numFmts>
  <fonts count="6" x14ac:knownFonts="1">
    <font>
      <sz val="12"/>
      <color theme="1"/>
      <name val="DengXian"/>
      <family val="2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sz val="12"/>
      <color rgb="FF000000"/>
      <name val="DengXian"/>
      <family val="3"/>
      <charset val="134"/>
      <scheme val="minor"/>
    </font>
    <font>
      <sz val="11"/>
      <color theme="1"/>
      <name val="DengXian"/>
      <family val="3"/>
      <charset val="134"/>
      <scheme val="minor"/>
    </font>
    <font>
      <sz val="12"/>
      <color rgb="FFFF0000"/>
      <name val="DengXian"/>
      <family val="2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0.59999389629810485"/>
        <bgColor indexed="64"/>
      </patternFill>
    </fill>
    <fill>
      <patternFill patternType="solid">
        <fgColor theme="9" tint="0.7999816888943144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4" fillId="0" borderId="0">
      <alignment vertical="center"/>
    </xf>
  </cellStyleXfs>
  <cellXfs count="41">
    <xf numFmtId="0" fontId="0" fillId="0" borderId="0" xfId="0"/>
    <xf numFmtId="0" fontId="0" fillId="0" borderId="0" xfId="0" applyAlignment="1">
      <alignment horizontal="center" vertical="center"/>
    </xf>
    <xf numFmtId="10" fontId="0" fillId="0" borderId="0" xfId="0" applyNumberFormat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10" fontId="0" fillId="0" borderId="0" xfId="0" applyNumberFormat="1"/>
    <xf numFmtId="14" fontId="0" fillId="0" borderId="0" xfId="0" applyNumberFormat="1"/>
    <xf numFmtId="0" fontId="3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10" fontId="3" fillId="0" borderId="0" xfId="0" applyNumberFormat="1" applyFont="1" applyAlignment="1">
      <alignment horizontal="center"/>
    </xf>
    <xf numFmtId="10" fontId="0" fillId="0" borderId="0" xfId="0" applyNumberFormat="1" applyAlignment="1">
      <alignment horizontal="center"/>
    </xf>
    <xf numFmtId="14" fontId="3" fillId="0" borderId="0" xfId="0" applyNumberFormat="1" applyFont="1" applyAlignment="1">
      <alignment horizontal="center"/>
    </xf>
    <xf numFmtId="0" fontId="4" fillId="0" borderId="0" xfId="0" applyFont="1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Alignment="1">
      <alignment vertical="center"/>
    </xf>
    <xf numFmtId="0" fontId="1" fillId="0" borderId="0" xfId="0" applyFont="1" applyAlignment="1">
      <alignment horizontal="center" vertical="center"/>
    </xf>
    <xf numFmtId="10" fontId="1" fillId="0" borderId="0" xfId="1" applyNumberFormat="1" applyFont="1" applyFill="1" applyAlignment="1">
      <alignment horizontal="center" vertical="center"/>
    </xf>
    <xf numFmtId="0" fontId="1" fillId="0" borderId="0" xfId="0" applyFont="1"/>
    <xf numFmtId="10" fontId="5" fillId="0" borderId="0" xfId="0" applyNumberFormat="1" applyFont="1" applyAlignment="1">
      <alignment horizontal="center" vertical="center"/>
    </xf>
    <xf numFmtId="0" fontId="0" fillId="2" borderId="0" xfId="0" applyFill="1" applyAlignment="1">
      <alignment horizontal="center" vertical="center"/>
    </xf>
    <xf numFmtId="14" fontId="0" fillId="0" borderId="0" xfId="0" applyNumberFormat="1" applyAlignment="1">
      <alignment horizontal="center"/>
    </xf>
    <xf numFmtId="14" fontId="0" fillId="0" borderId="0" xfId="0" applyNumberFormat="1" applyFill="1" applyAlignment="1">
      <alignment horizontal="center"/>
    </xf>
    <xf numFmtId="176" fontId="0" fillId="0" borderId="0" xfId="0" applyNumberFormat="1" applyAlignment="1">
      <alignment horizontal="center"/>
    </xf>
    <xf numFmtId="0" fontId="0" fillId="3" borderId="0" xfId="0" applyFill="1" applyAlignment="1">
      <alignment horizontal="center"/>
    </xf>
    <xf numFmtId="0" fontId="0" fillId="0" borderId="0" xfId="0" applyFill="1" applyAlignment="1">
      <alignment horizontal="center"/>
    </xf>
    <xf numFmtId="176" fontId="0" fillId="3" borderId="0" xfId="0" applyNumberFormat="1" applyFill="1" applyAlignment="1">
      <alignment horizontal="center"/>
    </xf>
    <xf numFmtId="176" fontId="0" fillId="0" borderId="0" xfId="0" applyNumberFormat="1"/>
    <xf numFmtId="14" fontId="1" fillId="0" borderId="0" xfId="0" applyNumberFormat="1" applyFont="1"/>
    <xf numFmtId="176" fontId="3" fillId="0" borderId="0" xfId="0" applyNumberFormat="1" applyFont="1"/>
    <xf numFmtId="0" fontId="3" fillId="0" borderId="0" xfId="0" applyFont="1"/>
    <xf numFmtId="49" fontId="3" fillId="0" borderId="0" xfId="0" applyNumberFormat="1" applyFont="1" applyAlignment="1">
      <alignment horizontal="center"/>
    </xf>
    <xf numFmtId="176" fontId="3" fillId="0" borderId="0" xfId="0" applyNumberFormat="1" applyFont="1" applyAlignment="1">
      <alignment horizontal="center"/>
    </xf>
    <xf numFmtId="10" fontId="5" fillId="0" borderId="0" xfId="0" applyNumberFormat="1" applyFont="1"/>
    <xf numFmtId="0" fontId="0" fillId="0" borderId="0" xfId="0" applyAlignment="1">
      <alignment horizontal="left" vertical="center"/>
    </xf>
    <xf numFmtId="0" fontId="0" fillId="0" borderId="0" xfId="0" applyAlignment="1">
      <alignment horizontal="left"/>
    </xf>
    <xf numFmtId="9" fontId="0" fillId="0" borderId="0" xfId="0" applyNumberFormat="1"/>
    <xf numFmtId="0" fontId="0" fillId="0" borderId="0" xfId="0" applyNumberFormat="1"/>
    <xf numFmtId="0" fontId="1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176" fontId="5" fillId="3" borderId="0" xfId="0" applyNumberFormat="1" applyFont="1" applyFill="1" applyAlignment="1">
      <alignment horizontal="center"/>
    </xf>
    <xf numFmtId="176" fontId="5" fillId="0" borderId="0" xfId="0" applyNumberFormat="1" applyFont="1" applyAlignment="1">
      <alignment horizontal="center"/>
    </xf>
  </cellXfs>
  <cellStyles count="2">
    <cellStyle name="常规" xfId="0" builtinId="0"/>
    <cellStyle name="常规 2" xfId="1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styles" Target="styles.xml"/><Relationship Id="rId12" Type="http://schemas.openxmlformats.org/officeDocument/2006/relationships/sharedStrings" Target="sharedStrings.xml"/><Relationship Id="rId13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externalLink" Target="externalLinks/externalLink1.xml"/><Relationship Id="rId8" Type="http://schemas.openxmlformats.org/officeDocument/2006/relationships/externalLink" Target="externalLinks/externalLink2.xml"/><Relationship Id="rId9" Type="http://schemas.openxmlformats.org/officeDocument/2006/relationships/externalLink" Target="externalLinks/externalLink3.xml"/><Relationship Id="rId10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1" Type="http://schemas.microsoft.com/office/2011/relationships/chartStyle" Target="style1.xml"/><Relationship Id="rId2" Type="http://schemas.microsoft.com/office/2011/relationships/chartColorStyle" Target="colors1.xml"/></Relationships>
</file>

<file path=xl/charts/_rels/chart2.xml.rels><?xml version="1.0" encoding="UTF-8" standalone="yes"?>
<Relationships xmlns="http://schemas.openxmlformats.org/package/2006/relationships"><Relationship Id="rId1" Type="http://schemas.microsoft.com/office/2011/relationships/chartStyle" Target="style2.xml"/><Relationship Id="rId2" Type="http://schemas.microsoft.com/office/2011/relationships/chartColorStyle" Target="colors2.xml"/></Relationships>
</file>

<file path=xl/charts/_rels/chart3.xml.rels><?xml version="1.0" encoding="UTF-8" standalone="yes"?>
<Relationships xmlns="http://schemas.openxmlformats.org/package/2006/relationships"><Relationship Id="rId1" Type="http://schemas.microsoft.com/office/2011/relationships/chartStyle" Target="style3.xml"/><Relationship Id="rId2" Type="http://schemas.microsoft.com/office/2011/relationships/chartColorStyle" Target="colors3.xml"/></Relationships>
</file>

<file path=xl/charts/_rels/chart4.xml.rels><?xml version="1.0" encoding="UTF-8" standalone="yes"?>
<Relationships xmlns="http://schemas.openxmlformats.org/package/2006/relationships"><Relationship Id="rId1" Type="http://schemas.microsoft.com/office/2011/relationships/chartStyle" Target="style4.xml"/><Relationship Id="rId2" Type="http://schemas.microsoft.com/office/2011/relationships/chartColorStyle" Target="colors4.xml"/></Relationships>
</file>

<file path=xl/charts/_rels/chart5.xml.rels><?xml version="1.0" encoding="UTF-8" standalone="yes"?>
<Relationships xmlns="http://schemas.openxmlformats.org/package/2006/relationships"><Relationship Id="rId1" Type="http://schemas.microsoft.com/office/2011/relationships/chartStyle" Target="style5.xml"/><Relationship Id="rId2" Type="http://schemas.microsoft.com/office/2011/relationships/chartColorStyle" Target="colors5.xml"/></Relationships>
</file>

<file path=xl/charts/_rels/chart6.xml.rels><?xml version="1.0" encoding="UTF-8" standalone="yes"?>
<Relationships xmlns="http://schemas.openxmlformats.org/package/2006/relationships"><Relationship Id="rId1" Type="http://schemas.microsoft.com/office/2011/relationships/chartStyle" Target="style6.xml"/><Relationship Id="rId2" Type="http://schemas.microsoft.com/office/2011/relationships/chartColorStyle" Target="colors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按日分布曲线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新手任务!$Y$3:$AE$3</c:f>
              <c:numCache>
                <c:formatCode>0.0%</c:formatCode>
                <c:ptCount val="7"/>
                <c:pt idx="0">
                  <c:v>0.629579067121729</c:v>
                </c:pt>
                <c:pt idx="1">
                  <c:v>0.70856811402055</c:v>
                </c:pt>
                <c:pt idx="2">
                  <c:v>0.711826032013479</c:v>
                </c:pt>
                <c:pt idx="3">
                  <c:v>0.712101910828025</c:v>
                </c:pt>
                <c:pt idx="4">
                  <c:v>0.655008430245125</c:v>
                </c:pt>
                <c:pt idx="5">
                  <c:v>0.740835464620631</c:v>
                </c:pt>
                <c:pt idx="6">
                  <c:v>0.627917501777979</c:v>
                </c:pt>
              </c:numCache>
            </c:numRef>
          </c:yVal>
          <c:smooth val="1"/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新手任务!$Y$4:$AE$4</c:f>
              <c:numCache>
                <c:formatCode>0.0%</c:formatCode>
                <c:ptCount val="7"/>
                <c:pt idx="0">
                  <c:v>0.523227152066743</c:v>
                </c:pt>
                <c:pt idx="1">
                  <c:v>0.639874047066622</c:v>
                </c:pt>
                <c:pt idx="2">
                  <c:v>0.642533698399326</c:v>
                </c:pt>
                <c:pt idx="3">
                  <c:v>0.652957233848953</c:v>
                </c:pt>
                <c:pt idx="4">
                  <c:v>0.566771864597294</c:v>
                </c:pt>
                <c:pt idx="5">
                  <c:v>0.686926432977283</c:v>
                </c:pt>
                <c:pt idx="6">
                  <c:v>0.537693153164802</c:v>
                </c:pt>
              </c:numCache>
            </c:numRef>
          </c:yVal>
          <c:smooth val="1"/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新手任务!$Y$5:$AE$5</c:f>
              <c:numCache>
                <c:formatCode>0.0%</c:formatCode>
                <c:ptCount val="7"/>
                <c:pt idx="0">
                  <c:v>0.467330299582859</c:v>
                </c:pt>
                <c:pt idx="1">
                  <c:v>0.592848856479947</c:v>
                </c:pt>
                <c:pt idx="2">
                  <c:v>0.599936815501264</c:v>
                </c:pt>
                <c:pt idx="3">
                  <c:v>0.611161662117076</c:v>
                </c:pt>
                <c:pt idx="4">
                  <c:v>0.509619125848428</c:v>
                </c:pt>
                <c:pt idx="5">
                  <c:v>0.647560302893536</c:v>
                </c:pt>
                <c:pt idx="6">
                  <c:v>0.487748108876964</c:v>
                </c:pt>
              </c:numCache>
            </c:numRef>
          </c:yVal>
          <c:smooth val="1"/>
        </c:ser>
        <c:ser>
          <c:idx val="3"/>
          <c:order val="3"/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新手任务!$Y$6:$AE$6</c:f>
              <c:numCache>
                <c:formatCode>0.0%</c:formatCode>
                <c:ptCount val="7"/>
                <c:pt idx="0">
                  <c:v>0.4564467197573</c:v>
                </c:pt>
                <c:pt idx="1">
                  <c:v>0.578927742790852</c:v>
                </c:pt>
                <c:pt idx="2">
                  <c:v>0.589616680707666</c:v>
                </c:pt>
                <c:pt idx="3">
                  <c:v>0.596299666363361</c:v>
                </c:pt>
                <c:pt idx="4">
                  <c:v>0.507457524534175</c:v>
                </c:pt>
                <c:pt idx="5">
                  <c:v>0.631312371495913</c:v>
                </c:pt>
                <c:pt idx="6">
                  <c:v>0.487069244197323</c:v>
                </c:pt>
              </c:numCache>
            </c:numRef>
          </c:yVal>
          <c:smooth val="1"/>
        </c:ser>
        <c:ser>
          <c:idx val="4"/>
          <c:order val="4"/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新手任务!$Y$7:$AE$7</c:f>
              <c:numCache>
                <c:formatCode>0.0%</c:formatCode>
                <c:ptCount val="7"/>
                <c:pt idx="0">
                  <c:v>0.400511945392491</c:v>
                </c:pt>
                <c:pt idx="1">
                  <c:v>0.517194232681472</c:v>
                </c:pt>
                <c:pt idx="2">
                  <c:v>0.526800758213985</c:v>
                </c:pt>
                <c:pt idx="3">
                  <c:v>0.538368213527449</c:v>
                </c:pt>
                <c:pt idx="4">
                  <c:v>0.449310449180753</c:v>
                </c:pt>
                <c:pt idx="5">
                  <c:v>0.57168647510155</c:v>
                </c:pt>
                <c:pt idx="6">
                  <c:v>0.435378547876123</c:v>
                </c:pt>
              </c:numCache>
            </c:numRef>
          </c:yVal>
          <c:smooth val="1"/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新手任务!$Y$8:$AE$8</c:f>
              <c:numCache>
                <c:formatCode>0.0%</c:formatCode>
                <c:ptCount val="7"/>
                <c:pt idx="0">
                  <c:v>0.326962457337884</c:v>
                </c:pt>
                <c:pt idx="1">
                  <c:v>0.473400729201193</c:v>
                </c:pt>
                <c:pt idx="2">
                  <c:v>0.483098146588037</c:v>
                </c:pt>
                <c:pt idx="3">
                  <c:v>0.499059751289051</c:v>
                </c:pt>
                <c:pt idx="4">
                  <c:v>0.391076909774761</c:v>
                </c:pt>
                <c:pt idx="5">
                  <c:v>0.53081590692543</c:v>
                </c:pt>
                <c:pt idx="6">
                  <c:v>0.37453934182453</c:v>
                </c:pt>
              </c:numCache>
            </c:numRef>
          </c:yVal>
          <c:smooth val="1"/>
        </c:ser>
        <c:ser>
          <c:idx val="6"/>
          <c:order val="6"/>
          <c:spPr>
            <a:ln w="19050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新手任务!$Y$9:$AE$9</c:f>
              <c:numCache>
                <c:formatCode>0.0%</c:formatCode>
                <c:ptCount val="7"/>
                <c:pt idx="0">
                  <c:v>0.305384907091392</c:v>
                </c:pt>
                <c:pt idx="1">
                  <c:v>0.464948624461385</c:v>
                </c:pt>
                <c:pt idx="2">
                  <c:v>0.473883740522325</c:v>
                </c:pt>
                <c:pt idx="3">
                  <c:v>0.49323627540188</c:v>
                </c:pt>
                <c:pt idx="4">
                  <c:v>0.374519043707578</c:v>
                </c:pt>
                <c:pt idx="5">
                  <c:v>0.519582769169049</c:v>
                </c:pt>
                <c:pt idx="6">
                  <c:v>0.361285317126786</c:v>
                </c:pt>
              </c:numCache>
            </c:numRef>
          </c:yVal>
          <c:smooth val="1"/>
        </c:ser>
        <c:ser>
          <c:idx val="7"/>
          <c:order val="7"/>
          <c:spPr>
            <a:ln w="19050" cap="rnd">
              <a:solidFill>
                <a:schemeClr val="accent2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新手任务!$Y$10:$AE$10</c:f>
              <c:numCache>
                <c:formatCode>0.0%</c:formatCode>
                <c:ptCount val="7"/>
                <c:pt idx="0">
                  <c:v>0.287921880925294</c:v>
                </c:pt>
                <c:pt idx="1">
                  <c:v>0.453513423931057</c:v>
                </c:pt>
                <c:pt idx="2">
                  <c:v>0.465669755686605</c:v>
                </c:pt>
                <c:pt idx="3">
                  <c:v>0.486320897785866</c:v>
                </c:pt>
                <c:pt idx="4">
                  <c:v>0.36362457308374</c:v>
                </c:pt>
                <c:pt idx="5">
                  <c:v>0.512461762198485</c:v>
                </c:pt>
                <c:pt idx="6">
                  <c:v>0.349582983125364</c:v>
                </c:pt>
              </c:numCache>
            </c:numRef>
          </c:yVal>
          <c:smooth val="1"/>
        </c:ser>
        <c:ser>
          <c:idx val="8"/>
          <c:order val="8"/>
          <c:spPr>
            <a:ln w="19050" cap="rnd">
              <a:solidFill>
                <a:schemeClr val="accent3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新手任务!$Y$11:$AE$11</c:f>
              <c:numCache>
                <c:formatCode>0.0%</c:formatCode>
                <c:ptCount val="7"/>
                <c:pt idx="0">
                  <c:v>0.260940462646947</c:v>
                </c:pt>
                <c:pt idx="1">
                  <c:v>0.440089492873716</c:v>
                </c:pt>
                <c:pt idx="2">
                  <c:v>0.455191659646167</c:v>
                </c:pt>
                <c:pt idx="3">
                  <c:v>0.478616924476797</c:v>
                </c:pt>
                <c:pt idx="4">
                  <c:v>0.346764082832562</c:v>
                </c:pt>
                <c:pt idx="5">
                  <c:v>0.496514718419337</c:v>
                </c:pt>
                <c:pt idx="6">
                  <c:v>0.333678153488071</c:v>
                </c:pt>
              </c:numCache>
            </c:numRef>
          </c:yVal>
          <c:smooth val="1"/>
        </c:ser>
        <c:ser>
          <c:idx val="9"/>
          <c:order val="9"/>
          <c:spPr>
            <a:ln w="19050" cap="rnd">
              <a:solidFill>
                <a:schemeClr val="accent4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新手任务!$Y$12:$AE$12</c:f>
              <c:numCache>
                <c:formatCode>0.0%</c:formatCode>
                <c:ptCount val="7"/>
                <c:pt idx="0">
                  <c:v>0.234963974213121</c:v>
                </c:pt>
                <c:pt idx="1">
                  <c:v>0.415188929400066</c:v>
                </c:pt>
                <c:pt idx="2">
                  <c:v>0.433129738837405</c:v>
                </c:pt>
                <c:pt idx="3">
                  <c:v>0.459144676979072</c:v>
                </c:pt>
                <c:pt idx="4">
                  <c:v>0.32705027884657</c:v>
                </c:pt>
                <c:pt idx="5">
                  <c:v>0.471841933704428</c:v>
                </c:pt>
                <c:pt idx="6">
                  <c:v>0.31473459623715</c:v>
                </c:pt>
              </c:numCache>
            </c:numRef>
          </c:yVal>
          <c:smooth val="1"/>
        </c:ser>
        <c:ser>
          <c:idx val="10"/>
          <c:order val="10"/>
          <c:spPr>
            <a:ln w="19050" cap="rnd">
              <a:solidFill>
                <a:schemeClr val="accent5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新手任务!$Y$13:$AE$13</c:f>
              <c:numCache>
                <c:formatCode>0.0%</c:formatCode>
                <c:ptCount val="7"/>
                <c:pt idx="0">
                  <c:v>0.226602199469094</c:v>
                </c:pt>
                <c:pt idx="1">
                  <c:v>0.401972157772622</c:v>
                </c:pt>
                <c:pt idx="2">
                  <c:v>0.420808761583825</c:v>
                </c:pt>
                <c:pt idx="3">
                  <c:v>0.440097057931453</c:v>
                </c:pt>
                <c:pt idx="4">
                  <c:v>0.313259262461632</c:v>
                </c:pt>
                <c:pt idx="5">
                  <c:v>0.456346221352991</c:v>
                </c:pt>
                <c:pt idx="6">
                  <c:v>0.301124975754833</c:v>
                </c:pt>
              </c:numCache>
            </c:numRef>
          </c:yVal>
          <c:smooth val="1"/>
        </c:ser>
        <c:ser>
          <c:idx val="11"/>
          <c:order val="11"/>
          <c:spPr>
            <a:ln w="19050" cap="rnd">
              <a:solidFill>
                <a:schemeClr val="accent6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新手任务!$Y$14:$AE$14</c:f>
              <c:numCache>
                <c:formatCode>0.0%</c:formatCode>
                <c:ptCount val="7"/>
                <c:pt idx="0">
                  <c:v>0.21611679939325</c:v>
                </c:pt>
                <c:pt idx="1">
                  <c:v>0.398989061982101</c:v>
                </c:pt>
                <c:pt idx="2">
                  <c:v>0.417333614153328</c:v>
                </c:pt>
                <c:pt idx="3">
                  <c:v>0.438883833788292</c:v>
                </c:pt>
                <c:pt idx="4">
                  <c:v>0.30906575591198</c:v>
                </c:pt>
                <c:pt idx="5">
                  <c:v>0.451682463266637</c:v>
                </c:pt>
                <c:pt idx="6">
                  <c:v>0.295985000323269</c:v>
                </c:pt>
              </c:numCache>
            </c:numRef>
          </c:yVal>
          <c:smooth val="1"/>
        </c:ser>
        <c:ser>
          <c:idx val="12"/>
          <c:order val="12"/>
          <c:spPr>
            <a:ln w="19050" cap="rnd">
              <a:solidFill>
                <a:schemeClr val="accent1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新手任务!$Y$15:$AE$15</c:f>
              <c:numCache>
                <c:formatCode>0.0%</c:formatCode>
                <c:ptCount val="7"/>
                <c:pt idx="0">
                  <c:v>0.210295790671217</c:v>
                </c:pt>
                <c:pt idx="1">
                  <c:v>0.382043420616506</c:v>
                </c:pt>
                <c:pt idx="2">
                  <c:v>0.406013058129739</c:v>
                </c:pt>
                <c:pt idx="3">
                  <c:v>0.422505307855626</c:v>
                </c:pt>
                <c:pt idx="4">
                  <c:v>0.299338549997838</c:v>
                </c:pt>
                <c:pt idx="5">
                  <c:v>0.435835715360313</c:v>
                </c:pt>
                <c:pt idx="6">
                  <c:v>0.286965798150902</c:v>
                </c:pt>
              </c:numCache>
            </c:numRef>
          </c:yVal>
          <c:smooth val="1"/>
        </c:ser>
        <c:ser>
          <c:idx val="13"/>
          <c:order val="13"/>
          <c:spPr>
            <a:ln w="19050" cap="rnd">
              <a:solidFill>
                <a:schemeClr val="accent2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80000"/>
                  <a:lumOff val="20000"/>
                </a:schemeClr>
              </a:solidFill>
              <a:ln w="9525">
                <a:solidFill>
                  <a:schemeClr val="accent2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新手任务!$Y$16:$AE$16</c:f>
              <c:numCache>
                <c:formatCode>0.0%</c:formatCode>
                <c:ptCount val="7"/>
                <c:pt idx="0">
                  <c:v>0.189419795221843</c:v>
                </c:pt>
                <c:pt idx="1">
                  <c:v>0.357971494862446</c:v>
                </c:pt>
                <c:pt idx="2">
                  <c:v>0.386741786015164</c:v>
                </c:pt>
                <c:pt idx="3">
                  <c:v>0.402183803457689</c:v>
                </c:pt>
                <c:pt idx="4">
                  <c:v>0.278241321170723</c:v>
                </c:pt>
                <c:pt idx="5">
                  <c:v>0.411965297628003</c:v>
                </c:pt>
                <c:pt idx="6">
                  <c:v>0.268280856016034</c:v>
                </c:pt>
              </c:numCache>
            </c:numRef>
          </c:yVal>
          <c:smooth val="1"/>
        </c:ser>
        <c:ser>
          <c:idx val="14"/>
          <c:order val="14"/>
          <c:spPr>
            <a:ln w="19050" cap="rnd">
              <a:solidFill>
                <a:schemeClr val="accent3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80000"/>
                  <a:lumOff val="20000"/>
                </a:schemeClr>
              </a:solidFill>
              <a:ln w="9525">
                <a:solidFill>
                  <a:schemeClr val="accent3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新手任务!$Y$17:$AE$17</c:f>
              <c:numCache>
                <c:formatCode>0.0%</c:formatCode>
                <c:ptCount val="7"/>
                <c:pt idx="0">
                  <c:v>0.186310200985969</c:v>
                </c:pt>
                <c:pt idx="1">
                  <c:v>0.355858468677494</c:v>
                </c:pt>
                <c:pt idx="2">
                  <c:v>0.38321398483572</c:v>
                </c:pt>
                <c:pt idx="3">
                  <c:v>0.399029420685472</c:v>
                </c:pt>
                <c:pt idx="4">
                  <c:v>0.276555272145605</c:v>
                </c:pt>
                <c:pt idx="5">
                  <c:v>0.40920716112532</c:v>
                </c:pt>
                <c:pt idx="6">
                  <c:v>0.264886532617831</c:v>
                </c:pt>
              </c:numCache>
            </c:numRef>
          </c:yVal>
          <c:smooth val="1"/>
        </c:ser>
        <c:ser>
          <c:idx val="15"/>
          <c:order val="15"/>
          <c:spPr>
            <a:ln w="19050" cap="rnd">
              <a:solidFill>
                <a:schemeClr val="accent4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80000"/>
                  <a:lumOff val="20000"/>
                </a:schemeClr>
              </a:solidFill>
              <a:ln w="9525">
                <a:solidFill>
                  <a:schemeClr val="accent4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新手任务!$Y$18:$AE$18</c:f>
              <c:numCache>
                <c:formatCode>0.0%</c:formatCode>
                <c:ptCount val="7"/>
                <c:pt idx="0">
                  <c:v>0.174402730375427</c:v>
                </c:pt>
                <c:pt idx="1">
                  <c:v>0.343511766655618</c:v>
                </c:pt>
                <c:pt idx="2">
                  <c:v>0.375368576242628</c:v>
                </c:pt>
                <c:pt idx="3">
                  <c:v>0.391325447376403</c:v>
                </c:pt>
                <c:pt idx="4">
                  <c:v>0.26458000086464</c:v>
                </c:pt>
                <c:pt idx="5">
                  <c:v>0.399829497016198</c:v>
                </c:pt>
                <c:pt idx="6">
                  <c:v>0.258873731169587</c:v>
                </c:pt>
              </c:numCache>
            </c:numRef>
          </c:yVal>
          <c:smooth val="1"/>
        </c:ser>
        <c:ser>
          <c:idx val="16"/>
          <c:order val="16"/>
          <c:spPr>
            <a:ln w="19050" cap="rnd">
              <a:solidFill>
                <a:schemeClr val="accent5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80000"/>
                  <a:lumOff val="20000"/>
                </a:schemeClr>
              </a:solidFill>
              <a:ln w="9525">
                <a:solidFill>
                  <a:schemeClr val="accent5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新手任务!$Y$19:$AE$19</c:f>
              <c:numCache>
                <c:formatCode>0.0%</c:formatCode>
                <c:ptCount val="7"/>
                <c:pt idx="0">
                  <c:v>0.159764884338263</c:v>
                </c:pt>
                <c:pt idx="1">
                  <c:v>0.350099436526351</c:v>
                </c:pt>
                <c:pt idx="2">
                  <c:v>0.387531592249368</c:v>
                </c:pt>
                <c:pt idx="3">
                  <c:v>0.404124962086746</c:v>
                </c:pt>
                <c:pt idx="4">
                  <c:v>0.26756301067831</c:v>
                </c:pt>
                <c:pt idx="5">
                  <c:v>0.39551677448473</c:v>
                </c:pt>
                <c:pt idx="6">
                  <c:v>0.260619383202948</c:v>
                </c:pt>
              </c:numCache>
            </c:numRef>
          </c:yVal>
          <c:smooth val="1"/>
        </c:ser>
        <c:ser>
          <c:idx val="17"/>
          <c:order val="17"/>
          <c:spPr>
            <a:ln w="19050" cap="rnd">
              <a:solidFill>
                <a:schemeClr val="accent6">
                  <a:lumMod val="80000"/>
                  <a:lumOff val="2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80000"/>
                  <a:lumOff val="20000"/>
                </a:schemeClr>
              </a:solidFill>
              <a:ln w="9525">
                <a:solidFill>
                  <a:schemeClr val="accent6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新手任务!$Y$20:$AE$20</c:f>
              <c:numCache>
                <c:formatCode>0.0%</c:formatCode>
                <c:ptCount val="7"/>
                <c:pt idx="0">
                  <c:v>0.133750474023512</c:v>
                </c:pt>
                <c:pt idx="1">
                  <c:v>0.318114020550215</c:v>
                </c:pt>
                <c:pt idx="2">
                  <c:v>0.35325400168492</c:v>
                </c:pt>
                <c:pt idx="3">
                  <c:v>0.370700636942675</c:v>
                </c:pt>
                <c:pt idx="4">
                  <c:v>0.242531667459254</c:v>
                </c:pt>
                <c:pt idx="5">
                  <c:v>0.362368988516122</c:v>
                </c:pt>
                <c:pt idx="6">
                  <c:v>0.232236374216073</c:v>
                </c:pt>
              </c:numCache>
            </c:numRef>
          </c:yVal>
          <c:smooth val="1"/>
        </c:ser>
        <c:ser>
          <c:idx val="18"/>
          <c:order val="18"/>
          <c:spPr>
            <a:ln w="19050" cap="rnd">
              <a:solidFill>
                <a:schemeClr val="accent1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</a:schemeClr>
              </a:solidFill>
              <a:ln w="9525">
                <a:solidFill>
                  <a:schemeClr val="accent1">
                    <a:lumMod val="8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新手任务!$Y$21:$AE$21</c:f>
              <c:numCache>
                <c:formatCode>0.0%</c:formatCode>
                <c:ptCount val="7"/>
                <c:pt idx="0">
                  <c:v>0.143970420932878</c:v>
                </c:pt>
                <c:pt idx="1">
                  <c:v>0.295740802121313</c:v>
                </c:pt>
                <c:pt idx="2">
                  <c:v>0.329665122156698</c:v>
                </c:pt>
                <c:pt idx="3">
                  <c:v>0.33527449196239</c:v>
                </c:pt>
                <c:pt idx="4">
                  <c:v>0.230772556309714</c:v>
                </c:pt>
                <c:pt idx="5">
                  <c:v>0.345268542199488</c:v>
                </c:pt>
                <c:pt idx="6">
                  <c:v>0.243130535979828</c:v>
                </c:pt>
              </c:numCache>
            </c:numRef>
          </c:yVal>
          <c:smooth val="1"/>
        </c:ser>
        <c:ser>
          <c:idx val="19"/>
          <c:order val="19"/>
          <c:spPr>
            <a:ln w="19050" cap="rnd">
              <a:solidFill>
                <a:schemeClr val="accent2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80000"/>
                </a:schemeClr>
              </a:solidFill>
              <a:ln w="9525">
                <a:solidFill>
                  <a:schemeClr val="accent2">
                    <a:lumMod val="8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新手任务!$Y$22:$AE$22</c:f>
              <c:numCache>
                <c:formatCode>0.0%</c:formatCode>
                <c:ptCount val="7"/>
                <c:pt idx="0">
                  <c:v>0.135305271141449</c:v>
                </c:pt>
                <c:pt idx="1">
                  <c:v>0.299925422605237</c:v>
                </c:pt>
                <c:pt idx="2">
                  <c:v>0.334403959561921</c:v>
                </c:pt>
                <c:pt idx="3">
                  <c:v>0.357294510160752</c:v>
                </c:pt>
                <c:pt idx="4">
                  <c:v>0.232026285071981</c:v>
                </c:pt>
                <c:pt idx="5">
                  <c:v>0.352038513615165</c:v>
                </c:pt>
                <c:pt idx="6">
                  <c:v>0.22826016680675</c:v>
                </c:pt>
              </c:numCache>
            </c:numRef>
          </c:yVal>
          <c:smooth val="1"/>
        </c:ser>
        <c:ser>
          <c:idx val="20"/>
          <c:order val="20"/>
          <c:spPr>
            <a:ln w="19050" cap="rnd">
              <a:solidFill>
                <a:schemeClr val="accent3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80000"/>
                </a:schemeClr>
              </a:solidFill>
              <a:ln w="9525">
                <a:solidFill>
                  <a:schemeClr val="accent3">
                    <a:lumMod val="8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新手任务!$Y$23:$AE$23</c:f>
              <c:numCache>
                <c:formatCode>0.0%</c:formatCode>
                <c:ptCount val="7"/>
                <c:pt idx="0">
                  <c:v>0.0966439135381115</c:v>
                </c:pt>
                <c:pt idx="1">
                  <c:v>0.221826317533974</c:v>
                </c:pt>
                <c:pt idx="2">
                  <c:v>0.260899326032013</c:v>
                </c:pt>
                <c:pt idx="3">
                  <c:v>0.284865028814073</c:v>
                </c:pt>
                <c:pt idx="4">
                  <c:v>0.178634732609917</c:v>
                </c:pt>
                <c:pt idx="5">
                  <c:v>0.260668973471742</c:v>
                </c:pt>
                <c:pt idx="6">
                  <c:v>0.189694187625267</c:v>
                </c:pt>
              </c:numCache>
            </c:numRef>
          </c:yVal>
          <c:smooth val="1"/>
        </c:ser>
        <c:ser>
          <c:idx val="21"/>
          <c:order val="21"/>
          <c:spPr>
            <a:ln w="19050" cap="rnd">
              <a:solidFill>
                <a:schemeClr val="accent4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80000"/>
                </a:schemeClr>
              </a:solidFill>
              <a:ln w="9525">
                <a:solidFill>
                  <a:schemeClr val="accent4">
                    <a:lumMod val="8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新手任务!$Y$24:$AE$24</c:f>
              <c:numCache>
                <c:formatCode>0.0%</c:formatCode>
                <c:ptCount val="7"/>
                <c:pt idx="0">
                  <c:v>0.0696245733788396</c:v>
                </c:pt>
                <c:pt idx="1">
                  <c:v>0.190048060987736</c:v>
                </c:pt>
                <c:pt idx="2">
                  <c:v>0.229517691659646</c:v>
                </c:pt>
                <c:pt idx="3">
                  <c:v>0.25368516833485</c:v>
                </c:pt>
                <c:pt idx="4">
                  <c:v>0.156759327309671</c:v>
                </c:pt>
                <c:pt idx="5">
                  <c:v>0.225615565919462</c:v>
                </c:pt>
                <c:pt idx="6">
                  <c:v>0.167517941423676</c:v>
                </c:pt>
              </c:numCache>
            </c:numRef>
          </c:yVal>
          <c:smooth val="1"/>
        </c:ser>
        <c:ser>
          <c:idx val="22"/>
          <c:order val="22"/>
          <c:spPr>
            <a:ln w="19050" cap="rnd">
              <a:solidFill>
                <a:schemeClr val="accent5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80000"/>
                </a:schemeClr>
              </a:solidFill>
              <a:ln w="9525">
                <a:solidFill>
                  <a:schemeClr val="accent5">
                    <a:lumMod val="8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新手任务!$Y$25:$AE$25</c:f>
              <c:numCache>
                <c:formatCode>0.0%</c:formatCode>
                <c:ptCount val="7"/>
                <c:pt idx="0">
                  <c:v>0.0659271899886234</c:v>
                </c:pt>
                <c:pt idx="1">
                  <c:v>0.192285382830626</c:v>
                </c:pt>
                <c:pt idx="2">
                  <c:v>0.228464616680708</c:v>
                </c:pt>
                <c:pt idx="3">
                  <c:v>0.255565665756749</c:v>
                </c:pt>
                <c:pt idx="4">
                  <c:v>0.155808222731399</c:v>
                </c:pt>
                <c:pt idx="5">
                  <c:v>0.226618524647711</c:v>
                </c:pt>
                <c:pt idx="6">
                  <c:v>0.166386500290942</c:v>
                </c:pt>
              </c:numCache>
            </c:numRef>
          </c:yVal>
          <c:smooth val="1"/>
        </c:ser>
        <c:ser>
          <c:idx val="23"/>
          <c:order val="23"/>
          <c:spPr>
            <a:ln w="19050" cap="rnd">
              <a:solidFill>
                <a:schemeClr val="accent6">
                  <a:lumMod val="8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80000"/>
                </a:schemeClr>
              </a:solidFill>
              <a:ln w="9525">
                <a:solidFill>
                  <a:schemeClr val="accent6">
                    <a:lumMod val="8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新手任务!$Y$26:$AE$26</c:f>
              <c:numCache>
                <c:formatCode>0.0%</c:formatCode>
                <c:ptCount val="7"/>
                <c:pt idx="0">
                  <c:v>0.0657755024649223</c:v>
                </c:pt>
                <c:pt idx="1">
                  <c:v>0.188722240636394</c:v>
                </c:pt>
                <c:pt idx="2">
                  <c:v>0.225094776748104</c:v>
                </c:pt>
                <c:pt idx="3">
                  <c:v>0.252532605398847</c:v>
                </c:pt>
                <c:pt idx="4">
                  <c:v>0.154035709653711</c:v>
                </c:pt>
                <c:pt idx="5">
                  <c:v>0.22225565417983</c:v>
                </c:pt>
                <c:pt idx="6">
                  <c:v>0.166709769186009</c:v>
                </c:pt>
              </c:numCache>
            </c:numRef>
          </c:yVal>
          <c:smooth val="1"/>
        </c:ser>
        <c:ser>
          <c:idx val="24"/>
          <c:order val="24"/>
          <c:spPr>
            <a:ln w="19050" cap="rnd">
              <a:solidFill>
                <a:schemeClr val="accent1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  <a:lumOff val="40000"/>
                </a:schemeClr>
              </a:solidFill>
              <a:ln w="9525">
                <a:solidFill>
                  <a:schemeClr val="accent1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新手任务!$Y$27:$AE$27</c:f>
              <c:numCache>
                <c:formatCode>0.0%</c:formatCode>
                <c:ptCount val="7"/>
                <c:pt idx="0">
                  <c:v>0.0537542662116041</c:v>
                </c:pt>
                <c:pt idx="1">
                  <c:v>0.177162744448127</c:v>
                </c:pt>
                <c:pt idx="2">
                  <c:v>0.215459140690817</c:v>
                </c:pt>
                <c:pt idx="3">
                  <c:v>0.211707612981498</c:v>
                </c:pt>
                <c:pt idx="4">
                  <c:v>0.163417059357572</c:v>
                </c:pt>
                <c:pt idx="5">
                  <c:v>0.21207562308811</c:v>
                </c:pt>
                <c:pt idx="6">
                  <c:v>0.153552725156785</c:v>
                </c:pt>
              </c:numCache>
            </c:numRef>
          </c:yVal>
          <c:smooth val="1"/>
        </c:ser>
        <c:ser>
          <c:idx val="25"/>
          <c:order val="25"/>
          <c:spPr>
            <a:ln w="19050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  <a:lumOff val="40000"/>
                </a:schemeClr>
              </a:solidFill>
              <a:ln w="9525">
                <a:solidFill>
                  <a:schemeClr val="accent2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新手任务!$Y$28:$AE$28</c:f>
              <c:numCache>
                <c:formatCode>0.0%</c:formatCode>
                <c:ptCount val="7"/>
                <c:pt idx="0">
                  <c:v>0.0500379218809253</c:v>
                </c:pt>
                <c:pt idx="1">
                  <c:v>0.164111700364601</c:v>
                </c:pt>
                <c:pt idx="2">
                  <c:v>0.205876158382477</c:v>
                </c:pt>
                <c:pt idx="3">
                  <c:v>0.230451925993327</c:v>
                </c:pt>
                <c:pt idx="4">
                  <c:v>0.142319830530457</c:v>
                </c:pt>
                <c:pt idx="5">
                  <c:v>0.200140414221955</c:v>
                </c:pt>
                <c:pt idx="6">
                  <c:v>0.145212387664059</c:v>
                </c:pt>
              </c:numCache>
            </c:numRef>
          </c:yVal>
          <c:smooth val="1"/>
        </c:ser>
        <c:ser>
          <c:idx val="26"/>
          <c:order val="26"/>
          <c:spPr>
            <a:ln w="19050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  <a:lumOff val="40000"/>
                </a:schemeClr>
              </a:solidFill>
              <a:ln w="9525">
                <a:solidFill>
                  <a:schemeClr val="accent3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新手任务!$Y$29:$AE$29</c:f>
              <c:numCache>
                <c:formatCode>0.0%</c:formatCode>
                <c:ptCount val="7"/>
                <c:pt idx="0">
                  <c:v>0.0433826317785362</c:v>
                </c:pt>
                <c:pt idx="1">
                  <c:v>0.160507126284388</c:v>
                </c:pt>
                <c:pt idx="2">
                  <c:v>0.202716933445661</c:v>
                </c:pt>
                <c:pt idx="3">
                  <c:v>0.227843494085532</c:v>
                </c:pt>
                <c:pt idx="4">
                  <c:v>0.141109333794475</c:v>
                </c:pt>
                <c:pt idx="5">
                  <c:v>0.197231833910035</c:v>
                </c:pt>
                <c:pt idx="6">
                  <c:v>0.143854658304778</c:v>
                </c:pt>
              </c:numCache>
            </c:numRef>
          </c:yVal>
          <c:smooth val="1"/>
        </c:ser>
        <c:ser>
          <c:idx val="27"/>
          <c:order val="27"/>
          <c:spPr>
            <a:ln w="19050" cap="rnd">
              <a:solidFill>
                <a:schemeClr val="accent4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  <a:lumOff val="40000"/>
                </a:schemeClr>
              </a:solidFill>
              <a:ln w="9525">
                <a:solidFill>
                  <a:schemeClr val="accent4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新手任务!$Y$30:$AE$30</c:f>
              <c:numCache>
                <c:formatCode>0.0%</c:formatCode>
                <c:ptCount val="7"/>
                <c:pt idx="0">
                  <c:v>0.0380925293894577</c:v>
                </c:pt>
                <c:pt idx="1">
                  <c:v>0.160880013258203</c:v>
                </c:pt>
                <c:pt idx="2">
                  <c:v>0.203454085930918</c:v>
                </c:pt>
                <c:pt idx="3">
                  <c:v>0.22669093114953</c:v>
                </c:pt>
                <c:pt idx="4">
                  <c:v>0.138731572348796</c:v>
                </c:pt>
                <c:pt idx="5">
                  <c:v>0.197231833910035</c:v>
                </c:pt>
                <c:pt idx="6">
                  <c:v>0.143693023857244</c:v>
                </c:pt>
              </c:numCache>
            </c:numRef>
          </c:yVal>
          <c:smooth val="1"/>
        </c:ser>
        <c:ser>
          <c:idx val="28"/>
          <c:order val="28"/>
          <c:spPr>
            <a:ln w="19050" cap="rnd">
              <a:solidFill>
                <a:schemeClr val="accent5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  <a:lumOff val="40000"/>
                </a:schemeClr>
              </a:solidFill>
              <a:ln w="9525">
                <a:solidFill>
                  <a:schemeClr val="accent5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新手任务!$Y$31:$AE$31</c:f>
              <c:numCache>
                <c:formatCode>0.0%</c:formatCode>
                <c:ptCount val="7"/>
                <c:pt idx="0">
                  <c:v>0.0331437239287069</c:v>
                </c:pt>
                <c:pt idx="1">
                  <c:v>0.140702684786211</c:v>
                </c:pt>
                <c:pt idx="2">
                  <c:v>0.191291069924179</c:v>
                </c:pt>
                <c:pt idx="3">
                  <c:v>0.21013042159539</c:v>
                </c:pt>
                <c:pt idx="4">
                  <c:v>0.131079503696338</c:v>
                </c:pt>
                <c:pt idx="5">
                  <c:v>0.180432275211875</c:v>
                </c:pt>
                <c:pt idx="6">
                  <c:v>0.132346285640396</c:v>
                </c:pt>
              </c:numCache>
            </c:numRef>
          </c:yVal>
          <c:smooth val="1"/>
        </c:ser>
        <c:ser>
          <c:idx val="29"/>
          <c:order val="29"/>
          <c:spPr>
            <a:ln w="19050" cap="rnd">
              <a:solidFill>
                <a:schemeClr val="accent6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  <a:lumOff val="40000"/>
                </a:schemeClr>
              </a:solidFill>
              <a:ln w="9525">
                <a:solidFill>
                  <a:schemeClr val="accent6">
                    <a:lumMod val="60000"/>
                    <a:lumOff val="4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新手任务!$Y$32:$AE$32</c:f>
              <c:numCache>
                <c:formatCode>0.0%</c:formatCode>
                <c:ptCount val="7"/>
                <c:pt idx="0">
                  <c:v>0.0234546833522943</c:v>
                </c:pt>
                <c:pt idx="1">
                  <c:v>0.121892608551541</c:v>
                </c:pt>
                <c:pt idx="2">
                  <c:v>0.170440185341196</c:v>
                </c:pt>
                <c:pt idx="3">
                  <c:v>0.188717015468608</c:v>
                </c:pt>
                <c:pt idx="4">
                  <c:v>0.124205611517012</c:v>
                </c:pt>
                <c:pt idx="5">
                  <c:v>0.1655884860338</c:v>
                </c:pt>
                <c:pt idx="6">
                  <c:v>0.117669877804358</c:v>
                </c:pt>
              </c:numCache>
            </c:numRef>
          </c:yVal>
          <c:smooth val="1"/>
        </c:ser>
        <c:ser>
          <c:idx val="30"/>
          <c:order val="30"/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50000"/>
                </a:schemeClr>
              </a:solidFill>
              <a:ln w="9525">
                <a:solidFill>
                  <a:schemeClr val="accent1">
                    <a:lumMod val="5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新手任务!$Y$33:$AE$33</c:f>
              <c:numCache>
                <c:formatCode>0.0%</c:formatCode>
                <c:ptCount val="7"/>
                <c:pt idx="0">
                  <c:v>0.0211793704967766</c:v>
                </c:pt>
                <c:pt idx="1">
                  <c:v>0.118950944647</c:v>
                </c:pt>
                <c:pt idx="2">
                  <c:v>0.16575400168492</c:v>
                </c:pt>
                <c:pt idx="3">
                  <c:v>0.191143463754929</c:v>
                </c:pt>
                <c:pt idx="4">
                  <c:v>0.121914314123903</c:v>
                </c:pt>
                <c:pt idx="5">
                  <c:v>0.16102502382027</c:v>
                </c:pt>
                <c:pt idx="6">
                  <c:v>0.114307881295662</c:v>
                </c:pt>
              </c:numCache>
            </c:numRef>
          </c:yVal>
          <c:smooth val="1"/>
        </c:ser>
        <c:ser>
          <c:idx val="31"/>
          <c:order val="31"/>
          <c:spPr>
            <a:ln w="19050" cap="rnd">
              <a:solidFill>
                <a:schemeClr val="accent2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50000"/>
                </a:schemeClr>
              </a:solidFill>
              <a:ln w="9525">
                <a:solidFill>
                  <a:schemeClr val="accent2">
                    <a:lumMod val="5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新手任务!$Y$34:$AE$34</c:f>
              <c:numCache>
                <c:formatCode>0.0%</c:formatCode>
                <c:ptCount val="7"/>
                <c:pt idx="0">
                  <c:v>0.0233978005309063</c:v>
                </c:pt>
                <c:pt idx="1">
                  <c:v>0.117666556181637</c:v>
                </c:pt>
                <c:pt idx="2">
                  <c:v>0.164069081718618</c:v>
                </c:pt>
                <c:pt idx="3">
                  <c:v>0.18404610251744</c:v>
                </c:pt>
                <c:pt idx="4">
                  <c:v>0.124681163806148</c:v>
                </c:pt>
                <c:pt idx="5">
                  <c:v>0.157364224462163</c:v>
                </c:pt>
                <c:pt idx="6">
                  <c:v>0.115600956875929</c:v>
                </c:pt>
              </c:numCache>
            </c:numRef>
          </c:yVal>
          <c:smooth val="1"/>
        </c:ser>
        <c:ser>
          <c:idx val="32"/>
          <c:order val="32"/>
          <c:spPr>
            <a:ln w="19050" cap="rnd">
              <a:solidFill>
                <a:schemeClr val="accent3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50000"/>
                </a:schemeClr>
              </a:solidFill>
              <a:ln w="9525">
                <a:solidFill>
                  <a:schemeClr val="accent3">
                    <a:lumMod val="5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新手任务!$Y$35:$AE$35</c:f>
              <c:numCache>
                <c:formatCode>0.0%</c:formatCode>
                <c:ptCount val="7"/>
                <c:pt idx="0">
                  <c:v>0.0152445961319681</c:v>
                </c:pt>
                <c:pt idx="1">
                  <c:v>0.11145177328472</c:v>
                </c:pt>
                <c:pt idx="2">
                  <c:v>0.160909856781803</c:v>
                </c:pt>
                <c:pt idx="3">
                  <c:v>0.182772217167122</c:v>
                </c:pt>
                <c:pt idx="4">
                  <c:v>0.121049673598202</c:v>
                </c:pt>
                <c:pt idx="5">
                  <c:v>0.152650318439396</c:v>
                </c:pt>
                <c:pt idx="6">
                  <c:v>0.108973944527058</c:v>
                </c:pt>
              </c:numCache>
            </c:numRef>
          </c:yVal>
          <c:smooth val="1"/>
        </c:ser>
        <c:ser>
          <c:idx val="33"/>
          <c:order val="33"/>
          <c:spPr>
            <a:ln w="19050" cap="rnd">
              <a:solidFill>
                <a:schemeClr val="accent4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50000"/>
                </a:schemeClr>
              </a:solidFill>
              <a:ln w="9525">
                <a:solidFill>
                  <a:schemeClr val="accent4">
                    <a:lumMod val="5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新手任务!$Y$36:$AE$36</c:f>
              <c:numCache>
                <c:formatCode>0.0%</c:formatCode>
                <c:ptCount val="7"/>
                <c:pt idx="0">
                  <c:v>0.0178422449753508</c:v>
                </c:pt>
                <c:pt idx="1">
                  <c:v>0.104035465694398</c:v>
                </c:pt>
                <c:pt idx="2">
                  <c:v>0.152064026958719</c:v>
                </c:pt>
                <c:pt idx="3">
                  <c:v>0.17852593266606</c:v>
                </c:pt>
                <c:pt idx="4">
                  <c:v>0.119795944835934</c:v>
                </c:pt>
                <c:pt idx="5">
                  <c:v>0.149741738127476</c:v>
                </c:pt>
                <c:pt idx="6">
                  <c:v>0.108489041184457</c:v>
                </c:pt>
              </c:numCache>
            </c:numRef>
          </c:yVal>
          <c:smooth val="1"/>
        </c:ser>
        <c:ser>
          <c:idx val="34"/>
          <c:order val="34"/>
          <c:spPr>
            <a:ln w="19050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50000"/>
                </a:schemeClr>
              </a:solidFill>
              <a:ln w="9525">
                <a:solidFill>
                  <a:schemeClr val="accent5">
                    <a:lumMod val="5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新手任务!$Y$37:$AE$37</c:f>
              <c:numCache>
                <c:formatCode>0.0%</c:formatCode>
                <c:ptCount val="7"/>
                <c:pt idx="0">
                  <c:v>0.0121160409556314</c:v>
                </c:pt>
                <c:pt idx="1">
                  <c:v>0.0974477958236659</c:v>
                </c:pt>
                <c:pt idx="2">
                  <c:v>0.143218197135636</c:v>
                </c:pt>
                <c:pt idx="3">
                  <c:v>0.17209584470731</c:v>
                </c:pt>
                <c:pt idx="4">
                  <c:v>0.115515974233712</c:v>
                </c:pt>
                <c:pt idx="5">
                  <c:v>0.140614813700416</c:v>
                </c:pt>
                <c:pt idx="6">
                  <c:v>0.100213357470744</c:v>
                </c:pt>
              </c:numCache>
            </c:numRef>
          </c:yVal>
          <c:smooth val="1"/>
        </c:ser>
        <c:ser>
          <c:idx val="35"/>
          <c:order val="35"/>
          <c:spPr>
            <a:ln w="19050" cap="rnd">
              <a:solidFill>
                <a:schemeClr val="accent6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50000"/>
                </a:schemeClr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新手任务!$Y$38:$AE$38</c:f>
              <c:numCache>
                <c:formatCode>0.0%</c:formatCode>
                <c:ptCount val="7"/>
                <c:pt idx="0">
                  <c:v>0.00984072810011376</c:v>
                </c:pt>
                <c:pt idx="1">
                  <c:v>0.0906115346370567</c:v>
                </c:pt>
                <c:pt idx="2">
                  <c:v>0.139479780960404</c:v>
                </c:pt>
                <c:pt idx="3">
                  <c:v>0.168031543827722</c:v>
                </c:pt>
                <c:pt idx="4">
                  <c:v>0.112057412130907</c:v>
                </c:pt>
                <c:pt idx="5">
                  <c:v>0.137706233388496</c:v>
                </c:pt>
                <c:pt idx="6">
                  <c:v>0.0976272063102088</c:v>
                </c:pt>
              </c:numCache>
            </c:numRef>
          </c:yVal>
          <c:smooth val="1"/>
        </c:ser>
        <c:ser>
          <c:idx val="36"/>
          <c:order val="36"/>
          <c:spPr>
            <a:ln w="19050" cap="rnd">
              <a:solidFill>
                <a:schemeClr val="accent1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70000"/>
                  <a:lumOff val="30000"/>
                </a:schemeClr>
              </a:solidFill>
              <a:ln w="9525">
                <a:solidFill>
                  <a:schemeClr val="accent1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新手任务!$Y$39:$AE$39</c:f>
              <c:numCache>
                <c:formatCode>0.0%</c:formatCode>
                <c:ptCount val="7"/>
                <c:pt idx="0">
                  <c:v>0.00024649222601441</c:v>
                </c:pt>
                <c:pt idx="1">
                  <c:v>0.0831537951607557</c:v>
                </c:pt>
                <c:pt idx="2">
                  <c:v>0.136215248525695</c:v>
                </c:pt>
                <c:pt idx="3">
                  <c:v>0.159356991204125</c:v>
                </c:pt>
                <c:pt idx="4">
                  <c:v>0.107258657213264</c:v>
                </c:pt>
                <c:pt idx="5">
                  <c:v>0.128930344516323</c:v>
                </c:pt>
                <c:pt idx="6">
                  <c:v>0.0898687528286028</c:v>
                </c:pt>
              </c:numCache>
            </c:numRef>
          </c:yVal>
          <c:smooth val="1"/>
        </c:ser>
        <c:ser>
          <c:idx val="37"/>
          <c:order val="37"/>
          <c:spPr>
            <a:ln w="19050" cap="rnd">
              <a:solidFill>
                <a:schemeClr val="accent2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70000"/>
                  <a:lumOff val="30000"/>
                </a:schemeClr>
              </a:solidFill>
              <a:ln w="9525">
                <a:solidFill>
                  <a:schemeClr val="accent2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新手任务!$Y$40:$AE$40</c:f>
              <c:numCache>
                <c:formatCode>0.0%</c:formatCode>
                <c:ptCount val="7"/>
                <c:pt idx="0">
                  <c:v>0.00578308684110732</c:v>
                </c:pt>
                <c:pt idx="1">
                  <c:v>0.0687354988399072</c:v>
                </c:pt>
                <c:pt idx="2">
                  <c:v>0.118102358887953</c:v>
                </c:pt>
                <c:pt idx="3">
                  <c:v>0.149590536851683</c:v>
                </c:pt>
                <c:pt idx="4">
                  <c:v>0.101811421901345</c:v>
                </c:pt>
                <c:pt idx="5">
                  <c:v>0.121859485482172</c:v>
                </c:pt>
                <c:pt idx="6">
                  <c:v>0.0840175858278916</c:v>
                </c:pt>
              </c:numCache>
            </c:numRef>
          </c:yVal>
          <c:smooth val="1"/>
        </c:ser>
        <c:ser>
          <c:idx val="38"/>
          <c:order val="38"/>
          <c:spPr>
            <a:ln w="19050" cap="rnd">
              <a:solidFill>
                <a:schemeClr val="accent3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70000"/>
                  <a:lumOff val="30000"/>
                </a:schemeClr>
              </a:solidFill>
              <a:ln w="9525">
                <a:solidFill>
                  <a:schemeClr val="accent3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新手任务!$Y$41:$AE$41</c:f>
              <c:numCache>
                <c:formatCode>0.0%</c:formatCode>
                <c:ptCount val="7"/>
                <c:pt idx="0">
                  <c:v>0.00652256351915055</c:v>
                </c:pt>
                <c:pt idx="1">
                  <c:v>0.0715114352005303</c:v>
                </c:pt>
                <c:pt idx="2">
                  <c:v>0.115364363942713</c:v>
                </c:pt>
                <c:pt idx="3">
                  <c:v>0.142007885956931</c:v>
                </c:pt>
                <c:pt idx="4">
                  <c:v>0.096710042799706</c:v>
                </c:pt>
                <c:pt idx="5">
                  <c:v>0.114638182638784</c:v>
                </c:pt>
                <c:pt idx="6">
                  <c:v>0.0790392448438611</c:v>
                </c:pt>
              </c:numCache>
            </c:numRef>
          </c:yVal>
          <c:smooth val="1"/>
        </c:ser>
        <c:ser>
          <c:idx val="39"/>
          <c:order val="39"/>
          <c:spPr>
            <a:ln w="19050" cap="rnd">
              <a:solidFill>
                <a:schemeClr val="accent4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70000"/>
                  <a:lumOff val="30000"/>
                </a:schemeClr>
              </a:solidFill>
              <a:ln w="9525">
                <a:solidFill>
                  <a:schemeClr val="accent4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新手任务!$Y$42:$AE$42</c:f>
              <c:numCache>
                <c:formatCode>0.0%</c:formatCode>
                <c:ptCount val="7"/>
                <c:pt idx="0">
                  <c:v>0.00396283655669321</c:v>
                </c:pt>
                <c:pt idx="1">
                  <c:v>0.049469671859463</c:v>
                </c:pt>
                <c:pt idx="2">
                  <c:v>0.0929865206402696</c:v>
                </c:pt>
                <c:pt idx="3">
                  <c:v>0.125508037609948</c:v>
                </c:pt>
                <c:pt idx="4">
                  <c:v>0.0843456832821754</c:v>
                </c:pt>
                <c:pt idx="5">
                  <c:v>0.103806228373702</c:v>
                </c:pt>
                <c:pt idx="6">
                  <c:v>0.0685976595331997</c:v>
                </c:pt>
              </c:numCache>
            </c:numRef>
          </c:yVal>
          <c:smooth val="1"/>
        </c:ser>
        <c:ser>
          <c:idx val="40"/>
          <c:order val="40"/>
          <c:spPr>
            <a:ln w="19050" cap="rnd">
              <a:solidFill>
                <a:schemeClr val="accent5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70000"/>
                  <a:lumOff val="30000"/>
                </a:schemeClr>
              </a:solidFill>
              <a:ln w="9525">
                <a:solidFill>
                  <a:schemeClr val="accent5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新手任务!$Y$43:$AE$43</c:f>
              <c:numCache>
                <c:formatCode>0.0%</c:formatCode>
                <c:ptCount val="7"/>
                <c:pt idx="0">
                  <c:v>0.000910125142207053</c:v>
                </c:pt>
                <c:pt idx="1">
                  <c:v>0.0188100762346702</c:v>
                </c:pt>
                <c:pt idx="2">
                  <c:v>0.0493365627632687</c:v>
                </c:pt>
                <c:pt idx="3">
                  <c:v>0.0698817106460418</c:v>
                </c:pt>
                <c:pt idx="4">
                  <c:v>0.0562016341705936</c:v>
                </c:pt>
                <c:pt idx="5">
                  <c:v>0.0653427611453788</c:v>
                </c:pt>
                <c:pt idx="6">
                  <c:v>0.0434473394969936</c:v>
                </c:pt>
              </c:numCache>
            </c:numRef>
          </c:yVal>
          <c:smooth val="1"/>
        </c:ser>
        <c:ser>
          <c:idx val="41"/>
          <c:order val="41"/>
          <c:spPr>
            <a:ln w="19050" cap="rnd">
              <a:solidFill>
                <a:schemeClr val="accent6">
                  <a:lumMod val="70000"/>
                  <a:lumOff val="3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70000"/>
                  <a:lumOff val="30000"/>
                </a:schemeClr>
              </a:solidFill>
              <a:ln w="9525">
                <a:solidFill>
                  <a:schemeClr val="accent6">
                    <a:lumMod val="70000"/>
                    <a:lumOff val="3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新手任务!$Y$44:$AE$44</c:f>
              <c:numCache>
                <c:formatCode>0.0%</c:formatCode>
                <c:ptCount val="7"/>
                <c:pt idx="0">
                  <c:v>0.00043610163064088</c:v>
                </c:pt>
                <c:pt idx="1">
                  <c:v>0.00911501491547895</c:v>
                </c:pt>
                <c:pt idx="2">
                  <c:v>0.033698399326032</c:v>
                </c:pt>
                <c:pt idx="3">
                  <c:v>0.0492569002123142</c:v>
                </c:pt>
                <c:pt idx="4">
                  <c:v>0.0427132419696511</c:v>
                </c:pt>
                <c:pt idx="5">
                  <c:v>0.0509503033950153</c:v>
                </c:pt>
                <c:pt idx="6">
                  <c:v>0.033232042412879</c:v>
                </c:pt>
              </c:numCache>
            </c:numRef>
          </c:yVal>
          <c:smooth val="1"/>
        </c:ser>
        <c:ser>
          <c:idx val="42"/>
          <c:order val="42"/>
          <c:spPr>
            <a:ln w="19050" cap="rnd">
              <a:solidFill>
                <a:schemeClr val="accent1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70000"/>
                </a:schemeClr>
              </a:solidFill>
              <a:ln w="9525">
                <a:solidFill>
                  <a:schemeClr val="accent1">
                    <a:lumMod val="7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新手任务!$Y$45:$AE$45</c:f>
              <c:numCache>
                <c:formatCode>0.0%</c:formatCode>
                <c:ptCount val="7"/>
                <c:pt idx="0">
                  <c:v>0.00117557830868411</c:v>
                </c:pt>
                <c:pt idx="1">
                  <c:v>0.00762346702021876</c:v>
                </c:pt>
                <c:pt idx="2">
                  <c:v>0.0104254422914912</c:v>
                </c:pt>
                <c:pt idx="3">
                  <c:v>0.0126175310888687</c:v>
                </c:pt>
                <c:pt idx="4">
                  <c:v>0.0049284509964982</c:v>
                </c:pt>
                <c:pt idx="5">
                  <c:v>0.00817411363522391</c:v>
                </c:pt>
                <c:pt idx="6">
                  <c:v>0.00779078037111269</c:v>
                </c:pt>
              </c:numCache>
            </c:numRef>
          </c:yVal>
          <c:smooth val="1"/>
        </c:ser>
        <c:ser>
          <c:idx val="43"/>
          <c:order val="43"/>
          <c:spPr>
            <a:ln w="19050" cap="rnd">
              <a:solidFill>
                <a:schemeClr val="accent2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70000"/>
                </a:schemeClr>
              </a:solidFill>
              <a:ln w="9525">
                <a:solidFill>
                  <a:schemeClr val="accent2">
                    <a:lumMod val="7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新手任务!$Y$46:$AE$46</c:f>
              <c:numCache>
                <c:formatCode>0.0%</c:formatCode>
                <c:ptCount val="7"/>
                <c:pt idx="0">
                  <c:v>5.68828213879408E-5</c:v>
                </c:pt>
                <c:pt idx="1">
                  <c:v>0.00472323500165727</c:v>
                </c:pt>
                <c:pt idx="2">
                  <c:v>0.0123209772535805</c:v>
                </c:pt>
                <c:pt idx="3">
                  <c:v>0.0132241431604489</c:v>
                </c:pt>
                <c:pt idx="4">
                  <c:v>0.00505814707535342</c:v>
                </c:pt>
                <c:pt idx="5">
                  <c:v>0.00832455744446116</c:v>
                </c:pt>
                <c:pt idx="6">
                  <c:v>0.00782310726061938</c:v>
                </c:pt>
              </c:numCache>
            </c:numRef>
          </c:yVal>
          <c:smooth val="1"/>
        </c:ser>
        <c:ser>
          <c:idx val="44"/>
          <c:order val="44"/>
          <c:spPr>
            <a:ln w="19050" cap="rnd">
              <a:solidFill>
                <a:schemeClr val="accent3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70000"/>
                </a:schemeClr>
              </a:solidFill>
              <a:ln w="9525">
                <a:solidFill>
                  <a:schemeClr val="accent3">
                    <a:lumMod val="7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新手任务!$Y$47:$AE$47</c:f>
              <c:numCache>
                <c:formatCode>0.0%</c:formatCode>
                <c:ptCount val="7"/>
                <c:pt idx="0">
                  <c:v>5.68828213879408E-5</c:v>
                </c:pt>
                <c:pt idx="1">
                  <c:v>0.00406032482598608</c:v>
                </c:pt>
                <c:pt idx="2">
                  <c:v>0.0108993260320135</c:v>
                </c:pt>
                <c:pt idx="3">
                  <c:v>0.0123748862602366</c:v>
                </c:pt>
                <c:pt idx="4">
                  <c:v>0.00501491504906835</c:v>
                </c:pt>
                <c:pt idx="5">
                  <c:v>0.00867559299934808</c:v>
                </c:pt>
                <c:pt idx="6">
                  <c:v>0.00749983836555246</c:v>
                </c:pt>
              </c:numCache>
            </c:numRef>
          </c:yVal>
          <c:smooth val="1"/>
        </c:ser>
        <c:ser>
          <c:idx val="45"/>
          <c:order val="45"/>
          <c:spPr>
            <a:ln w="19050" cap="rnd">
              <a:solidFill>
                <a:schemeClr val="accent4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70000"/>
                </a:schemeClr>
              </a:solidFill>
              <a:ln w="9525">
                <a:solidFill>
                  <a:schemeClr val="accent4">
                    <a:lumMod val="7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新手任务!$Y$48:$AE$48</c:f>
              <c:numCache>
                <c:formatCode>0.0%</c:formatCode>
                <c:ptCount val="7"/>
                <c:pt idx="0">
                  <c:v>1.89609404626469E-5</c:v>
                </c:pt>
                <c:pt idx="1">
                  <c:v>0.00178157109711634</c:v>
                </c:pt>
                <c:pt idx="2">
                  <c:v>0.00937236731255265</c:v>
                </c:pt>
                <c:pt idx="3">
                  <c:v>0.0127388535031847</c:v>
                </c:pt>
                <c:pt idx="4">
                  <c:v>0.00670096407418616</c:v>
                </c:pt>
                <c:pt idx="5">
                  <c:v>0.00912692442705982</c:v>
                </c:pt>
                <c:pt idx="6">
                  <c:v>0.00740285769703239</c:v>
                </c:pt>
              </c:numCache>
            </c:numRef>
          </c:yVal>
          <c:smooth val="1"/>
        </c:ser>
        <c:ser>
          <c:idx val="46"/>
          <c:order val="46"/>
          <c:spPr>
            <a:ln w="19050" cap="rnd">
              <a:solidFill>
                <a:schemeClr val="accent5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70000"/>
                </a:schemeClr>
              </a:solidFill>
              <a:ln w="9525">
                <a:solidFill>
                  <a:schemeClr val="accent5">
                    <a:lumMod val="7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新手任务!$Y$49:$AE$49</c:f>
              <c:numCache>
                <c:formatCode>0.0%</c:formatCode>
                <c:ptCount val="7"/>
                <c:pt idx="0">
                  <c:v>3.79218809252939E-5</c:v>
                </c:pt>
                <c:pt idx="1">
                  <c:v>0.00314882333443818</c:v>
                </c:pt>
                <c:pt idx="2">
                  <c:v>0.0101621735467565</c:v>
                </c:pt>
                <c:pt idx="3">
                  <c:v>0.0124355474673946</c:v>
                </c:pt>
                <c:pt idx="4">
                  <c:v>0.00501491504906835</c:v>
                </c:pt>
                <c:pt idx="5">
                  <c:v>0.00947795998194674</c:v>
                </c:pt>
                <c:pt idx="6">
                  <c:v>0.00724122324949893</c:v>
                </c:pt>
              </c:numCache>
            </c:numRef>
          </c:yVal>
          <c:smooth val="1"/>
        </c:ser>
        <c:ser>
          <c:idx val="47"/>
          <c:order val="47"/>
          <c:spPr>
            <a:ln w="19050" cap="rnd">
              <a:solidFill>
                <a:schemeClr val="accent6">
                  <a:lumMod val="7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70000"/>
                </a:schemeClr>
              </a:solidFill>
              <a:ln w="9525">
                <a:solidFill>
                  <a:schemeClr val="accent6">
                    <a:lumMod val="7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新手任务!$Y$50:$AE$50</c:f>
              <c:numCache>
                <c:formatCode>0.0%</c:formatCode>
                <c:ptCount val="7"/>
                <c:pt idx="0">
                  <c:v>1.89609404626469E-5</c:v>
                </c:pt>
                <c:pt idx="1">
                  <c:v>0.00161584355319854</c:v>
                </c:pt>
                <c:pt idx="2">
                  <c:v>0.00626579612468408</c:v>
                </c:pt>
                <c:pt idx="3">
                  <c:v>0.010919017288444</c:v>
                </c:pt>
                <c:pt idx="4">
                  <c:v>0.00622541178505036</c:v>
                </c:pt>
                <c:pt idx="5">
                  <c:v>0.00852514919011083</c:v>
                </c:pt>
                <c:pt idx="6">
                  <c:v>0.00682097368591194</c:v>
                </c:pt>
              </c:numCache>
            </c:numRef>
          </c:yVal>
          <c:smooth val="1"/>
        </c:ser>
        <c:ser>
          <c:idx val="48"/>
          <c:order val="48"/>
          <c:spPr>
            <a:ln w="19050" cap="rnd">
              <a:solidFill>
                <a:schemeClr val="accent1">
                  <a:lumMod val="50000"/>
                  <a:lumOff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50000"/>
                  <a:lumOff val="50000"/>
                </a:schemeClr>
              </a:solidFill>
              <a:ln w="9525">
                <a:solidFill>
                  <a:schemeClr val="accent1">
                    <a:lumMod val="50000"/>
                    <a:lumOff val="50000"/>
                  </a:schemeClr>
                </a:solidFill>
              </a:ln>
              <a:effectLst/>
            </c:spPr>
          </c:marker>
          <c:xVal>
            <c:numRef>
              <c:f>新手任务!$Y$1:$AE$1</c:f>
              <c:numCache>
                <c:formatCode>m/d/yy</c:formatCode>
                <c:ptCount val="7"/>
                <c:pt idx="0">
                  <c:v>43699.0</c:v>
                </c:pt>
                <c:pt idx="1">
                  <c:v>43700.0</c:v>
                </c:pt>
                <c:pt idx="2">
                  <c:v>43701.0</c:v>
                </c:pt>
                <c:pt idx="3">
                  <c:v>43702.0</c:v>
                </c:pt>
                <c:pt idx="4">
                  <c:v>43703.0</c:v>
                </c:pt>
                <c:pt idx="5">
                  <c:v>43704.0</c:v>
                </c:pt>
                <c:pt idx="6">
                  <c:v>43705.0</c:v>
                </c:pt>
              </c:numCache>
            </c:numRef>
          </c:xVal>
          <c:yVal>
            <c:numRef>
              <c:f>新手任务!$Y$51:$AE$51</c:f>
              <c:numCache>
                <c:formatCode>0.0%</c:formatCode>
                <c:ptCount val="7"/>
                <c:pt idx="0">
                  <c:v>0.0</c:v>
                </c:pt>
                <c:pt idx="1">
                  <c:v>0.00128438846536294</c:v>
                </c:pt>
                <c:pt idx="2">
                  <c:v>0.00489679865206403</c:v>
                </c:pt>
                <c:pt idx="3">
                  <c:v>0.00976645435244161</c:v>
                </c:pt>
                <c:pt idx="4">
                  <c:v>0.00596601962733993</c:v>
                </c:pt>
                <c:pt idx="5">
                  <c:v>0.00862544506293566</c:v>
                </c:pt>
                <c:pt idx="6">
                  <c:v>0.00623908967479149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460000192"/>
        <c:axId val="-459998832"/>
      </c:scatterChart>
      <c:valAx>
        <c:axId val="-4600001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59998832"/>
        <c:crosses val="autoZero"/>
        <c:crossBetween val="midCat"/>
      </c:valAx>
      <c:valAx>
        <c:axId val="-459998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600001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分日期的新手阶段转化率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新手任务!$AI$1:$AP$1</c:f>
              <c:numCache>
                <c:formatCode>m/d/yy</c:formatCode>
                <c:ptCount val="8"/>
                <c:pt idx="0">
                  <c:v>43698.0</c:v>
                </c:pt>
                <c:pt idx="1">
                  <c:v>43699.0</c:v>
                </c:pt>
                <c:pt idx="2">
                  <c:v>43700.0</c:v>
                </c:pt>
                <c:pt idx="3">
                  <c:v>43701.0</c:v>
                </c:pt>
                <c:pt idx="4">
                  <c:v>43702.0</c:v>
                </c:pt>
                <c:pt idx="5">
                  <c:v>43703.0</c:v>
                </c:pt>
                <c:pt idx="6">
                  <c:v>43704.0</c:v>
                </c:pt>
                <c:pt idx="7">
                  <c:v>43705.0</c:v>
                </c:pt>
              </c:numCache>
            </c:numRef>
          </c:xVal>
          <c:yVal>
            <c:numRef>
              <c:f>新手任务!$AI$2:$AP$2</c:f>
              <c:numCache>
                <c:formatCode>0.00%</c:formatCode>
                <c:ptCount val="8"/>
                <c:pt idx="0">
                  <c:v>0.459157487625017</c:v>
                </c:pt>
                <c:pt idx="1">
                  <c:v>0.400511945392491</c:v>
                </c:pt>
                <c:pt idx="2">
                  <c:v>0.517194232681472</c:v>
                </c:pt>
                <c:pt idx="3">
                  <c:v>0.526800758213985</c:v>
                </c:pt>
                <c:pt idx="4">
                  <c:v>0.538368213527449</c:v>
                </c:pt>
                <c:pt idx="5">
                  <c:v>0.449310449180753</c:v>
                </c:pt>
                <c:pt idx="6">
                  <c:v>0.57168647510155</c:v>
                </c:pt>
                <c:pt idx="7">
                  <c:v>0.435378547876123</c:v>
                </c:pt>
              </c:numCache>
            </c:numRef>
          </c:yVal>
          <c:smooth val="1"/>
        </c:ser>
        <c:ser>
          <c:idx val="1"/>
          <c:order val="1"/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新手任务!$AI$1:$AP$1</c:f>
              <c:numCache>
                <c:formatCode>m/d/yy</c:formatCode>
                <c:ptCount val="8"/>
                <c:pt idx="0">
                  <c:v>43698.0</c:v>
                </c:pt>
                <c:pt idx="1">
                  <c:v>43699.0</c:v>
                </c:pt>
                <c:pt idx="2">
                  <c:v>43700.0</c:v>
                </c:pt>
                <c:pt idx="3">
                  <c:v>43701.0</c:v>
                </c:pt>
                <c:pt idx="4">
                  <c:v>43702.0</c:v>
                </c:pt>
                <c:pt idx="5">
                  <c:v>43703.0</c:v>
                </c:pt>
                <c:pt idx="6">
                  <c:v>43704.0</c:v>
                </c:pt>
                <c:pt idx="7">
                  <c:v>43705.0</c:v>
                </c:pt>
              </c:numCache>
            </c:numRef>
          </c:xVal>
          <c:yVal>
            <c:numRef>
              <c:f>新手任务!$AI$3:$AP$3</c:f>
              <c:numCache>
                <c:formatCode>0.00%</c:formatCode>
                <c:ptCount val="8"/>
                <c:pt idx="0">
                  <c:v>0.61754032792096</c:v>
                </c:pt>
                <c:pt idx="1">
                  <c:v>0.472944184064763</c:v>
                </c:pt>
                <c:pt idx="2">
                  <c:v>0.692141312184571</c:v>
                </c:pt>
                <c:pt idx="3">
                  <c:v>0.734132933533233</c:v>
                </c:pt>
                <c:pt idx="4">
                  <c:v>0.747042253521127</c:v>
                </c:pt>
                <c:pt idx="5">
                  <c:v>0.619262965457519</c:v>
                </c:pt>
                <c:pt idx="6">
                  <c:v>0.720614035087719</c:v>
                </c:pt>
                <c:pt idx="7">
                  <c:v>0.616201366201366</c:v>
                </c:pt>
              </c:numCache>
            </c:numRef>
          </c:yVal>
          <c:smooth val="1"/>
        </c:ser>
        <c:ser>
          <c:idx val="2"/>
          <c:order val="2"/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新手任务!$AI$1:$AP$1</c:f>
              <c:numCache>
                <c:formatCode>m/d/yy</c:formatCode>
                <c:ptCount val="8"/>
                <c:pt idx="0">
                  <c:v>43698.0</c:v>
                </c:pt>
                <c:pt idx="1">
                  <c:v>43699.0</c:v>
                </c:pt>
                <c:pt idx="2">
                  <c:v>43700.0</c:v>
                </c:pt>
                <c:pt idx="3">
                  <c:v>43701.0</c:v>
                </c:pt>
                <c:pt idx="4">
                  <c:v>43702.0</c:v>
                </c:pt>
                <c:pt idx="5">
                  <c:v>43703.0</c:v>
                </c:pt>
                <c:pt idx="6">
                  <c:v>43704.0</c:v>
                </c:pt>
                <c:pt idx="7">
                  <c:v>43705.0</c:v>
                </c:pt>
              </c:numCache>
            </c:numRef>
          </c:xVal>
          <c:yVal>
            <c:numRef>
              <c:f>新手任务!$AI$4:$AP$4</c:f>
              <c:numCache>
                <c:formatCode>0.00%</c:formatCode>
                <c:ptCount val="8"/>
                <c:pt idx="0">
                  <c:v>0.512694610778443</c:v>
                </c:pt>
                <c:pt idx="1">
                  <c:v>0.331079253448742</c:v>
                </c:pt>
                <c:pt idx="2">
                  <c:v>0.497451469471858</c:v>
                </c:pt>
                <c:pt idx="3">
                  <c:v>0.565296329918299</c:v>
                </c:pt>
                <c:pt idx="4">
                  <c:v>0.600430725053841</c:v>
                </c:pt>
                <c:pt idx="5">
                  <c:v>0.52368573079145</c:v>
                </c:pt>
                <c:pt idx="6">
                  <c:v>0.517661949142791</c:v>
                </c:pt>
                <c:pt idx="7">
                  <c:v>0.583755773346851</c:v>
                </c:pt>
              </c:numCache>
            </c:numRef>
          </c:yVal>
          <c:smooth val="1"/>
        </c:ser>
        <c:ser>
          <c:idx val="3"/>
          <c:order val="3"/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新手任务!$AI$1:$AP$1</c:f>
              <c:numCache>
                <c:formatCode>m/d/yy</c:formatCode>
                <c:ptCount val="8"/>
                <c:pt idx="0">
                  <c:v>43698.0</c:v>
                </c:pt>
                <c:pt idx="1">
                  <c:v>43699.0</c:v>
                </c:pt>
                <c:pt idx="2">
                  <c:v>43700.0</c:v>
                </c:pt>
                <c:pt idx="3">
                  <c:v>43701.0</c:v>
                </c:pt>
                <c:pt idx="4">
                  <c:v>43702.0</c:v>
                </c:pt>
                <c:pt idx="5">
                  <c:v>43703.0</c:v>
                </c:pt>
                <c:pt idx="6">
                  <c:v>43704.0</c:v>
                </c:pt>
                <c:pt idx="7">
                  <c:v>43705.0</c:v>
                </c:pt>
              </c:numCache>
            </c:numRef>
          </c:xVal>
          <c:yVal>
            <c:numRef>
              <c:f>新手任务!$AI$5:$AP$5</c:f>
              <c:numCache>
                <c:formatCode>0.00%</c:formatCode>
                <c:ptCount val="8"/>
                <c:pt idx="0">
                  <c:v>0.587642847614389</c:v>
                </c:pt>
                <c:pt idx="1">
                  <c:v>0.242691779478124</c:v>
                </c:pt>
                <c:pt idx="2">
                  <c:v>0.549495704146433</c:v>
                </c:pt>
                <c:pt idx="3">
                  <c:v>0.653279515640767</c:v>
                </c:pt>
                <c:pt idx="4">
                  <c:v>0.66247870528109</c:v>
                </c:pt>
                <c:pt idx="5">
                  <c:v>0.695304937076476</c:v>
                </c:pt>
                <c:pt idx="6">
                  <c:v>0.635244324740285</c:v>
                </c:pt>
                <c:pt idx="7">
                  <c:v>0.620313565098841</c:v>
                </c:pt>
              </c:numCache>
            </c:numRef>
          </c:yVal>
          <c:smooth val="1"/>
        </c:ser>
        <c:ser>
          <c:idx val="4"/>
          <c:order val="4"/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新手任务!$AI$1:$AP$1</c:f>
              <c:numCache>
                <c:formatCode>m/d/yy</c:formatCode>
                <c:ptCount val="8"/>
                <c:pt idx="0">
                  <c:v>43698.0</c:v>
                </c:pt>
                <c:pt idx="1">
                  <c:v>43699.0</c:v>
                </c:pt>
                <c:pt idx="2">
                  <c:v>43700.0</c:v>
                </c:pt>
                <c:pt idx="3">
                  <c:v>43701.0</c:v>
                </c:pt>
                <c:pt idx="4">
                  <c:v>43702.0</c:v>
                </c:pt>
                <c:pt idx="5">
                  <c:v>43703.0</c:v>
                </c:pt>
                <c:pt idx="6">
                  <c:v>43704.0</c:v>
                </c:pt>
                <c:pt idx="7">
                  <c:v>43705.0</c:v>
                </c:pt>
              </c:numCache>
            </c:numRef>
          </c:xVal>
          <c:yVal>
            <c:numRef>
              <c:f>新手任务!$AI$6:$AP$6</c:f>
              <c:numCache>
                <c:formatCode>0.00%</c:formatCode>
                <c:ptCount val="8"/>
                <c:pt idx="0">
                  <c:v>0.634125008410146</c:v>
                </c:pt>
                <c:pt idx="1">
                  <c:v>0.174485125858124</c:v>
                </c:pt>
                <c:pt idx="2">
                  <c:v>0.488515901060071</c:v>
                </c:pt>
                <c:pt idx="3">
                  <c:v>0.617396091384531</c:v>
                </c:pt>
                <c:pt idx="4">
                  <c:v>0.71189376443418</c:v>
                </c:pt>
                <c:pt idx="5">
                  <c:v>0.776715039577836</c:v>
                </c:pt>
                <c:pt idx="6">
                  <c:v>0.675375208449138</c:v>
                </c:pt>
                <c:pt idx="7">
                  <c:v>0.634831460674157</c:v>
                </c:pt>
              </c:numCache>
            </c:numRef>
          </c:yVal>
          <c:smooth val="1"/>
        </c:ser>
        <c:ser>
          <c:idx val="5"/>
          <c:order val="5"/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新手任务!$AI$1:$AP$1</c:f>
              <c:numCache>
                <c:formatCode>m/d/yy</c:formatCode>
                <c:ptCount val="8"/>
                <c:pt idx="0">
                  <c:v>43698.0</c:v>
                </c:pt>
                <c:pt idx="1">
                  <c:v>43699.0</c:v>
                </c:pt>
                <c:pt idx="2">
                  <c:v>43700.0</c:v>
                </c:pt>
                <c:pt idx="3">
                  <c:v>43701.0</c:v>
                </c:pt>
                <c:pt idx="4">
                  <c:v>43702.0</c:v>
                </c:pt>
                <c:pt idx="5">
                  <c:v>43703.0</c:v>
                </c:pt>
                <c:pt idx="6">
                  <c:v>43704.0</c:v>
                </c:pt>
                <c:pt idx="7">
                  <c:v>43705.0</c:v>
                </c:pt>
              </c:numCache>
            </c:numRef>
          </c:xVal>
          <c:yVal>
            <c:numRef>
              <c:f>新手任务!$AI$7:$AP$7</c:f>
              <c:numCache>
                <c:formatCode>0.00%</c:formatCode>
                <c:ptCount val="8"/>
                <c:pt idx="0">
                  <c:v>0.0821029529130088</c:v>
                </c:pt>
                <c:pt idx="1">
                  <c:v>0.230769230769231</c:v>
                </c:pt>
                <c:pt idx="2">
                  <c:v>0.0568011958146487</c:v>
                </c:pt>
                <c:pt idx="3">
                  <c:v>0.0904522613065326</c:v>
                </c:pt>
                <c:pt idx="4">
                  <c:v>0.0829843928435477</c:v>
                </c:pt>
                <c:pt idx="5">
                  <c:v>0.0471584038694075</c:v>
                </c:pt>
                <c:pt idx="6">
                  <c:v>0.0645663166083236</c:v>
                </c:pt>
                <c:pt idx="7">
                  <c:v>0.0870503597122302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459993904"/>
        <c:axId val="-459992544"/>
      </c:scatterChart>
      <c:valAx>
        <c:axId val="-4599939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/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59992544"/>
        <c:crosses val="autoZero"/>
        <c:crossBetween val="midCat"/>
      </c:valAx>
      <c:valAx>
        <c:axId val="-459992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45999390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主线胜率</a:t>
            </a:r>
            <a:r>
              <a:rPr lang="en-US" altLang="zh-CN"/>
              <a:t>/</a:t>
            </a:r>
            <a:r>
              <a:rPr lang="zh-CN" altLang="en-US"/>
              <a:t>均值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'[1]data-2019-08-31 04_17_07 (2)'!$X$1</c:f>
              <c:strCache>
                <c:ptCount val="1"/>
                <c:pt idx="0">
                  <c:v>胜率/均值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'[1]data-2019-08-31 04_17_07 (2)'!$W$2:$W$49</c:f>
              <c:numCache>
                <c:formatCode>General</c:formatCode>
                <c:ptCount val="48"/>
                <c:pt idx="0">
                  <c:v>12.0</c:v>
                </c:pt>
                <c:pt idx="1">
                  <c:v>21.0</c:v>
                </c:pt>
                <c:pt idx="2">
                  <c:v>24.0</c:v>
                </c:pt>
                <c:pt idx="3">
                  <c:v>26.0</c:v>
                </c:pt>
                <c:pt idx="4">
                  <c:v>32.0</c:v>
                </c:pt>
                <c:pt idx="5">
                  <c:v>34.0</c:v>
                </c:pt>
                <c:pt idx="6">
                  <c:v>36.0</c:v>
                </c:pt>
                <c:pt idx="7">
                  <c:v>42.0</c:v>
                </c:pt>
                <c:pt idx="8">
                  <c:v>44.0</c:v>
                </c:pt>
                <c:pt idx="9">
                  <c:v>46.0</c:v>
                </c:pt>
                <c:pt idx="10">
                  <c:v>48.0</c:v>
                </c:pt>
                <c:pt idx="11">
                  <c:v>51.0</c:v>
                </c:pt>
                <c:pt idx="12">
                  <c:v>53.0</c:v>
                </c:pt>
                <c:pt idx="13">
                  <c:v>55.0</c:v>
                </c:pt>
                <c:pt idx="14">
                  <c:v>57.0</c:v>
                </c:pt>
                <c:pt idx="15">
                  <c:v>62.0</c:v>
                </c:pt>
                <c:pt idx="16">
                  <c:v>64.0</c:v>
                </c:pt>
                <c:pt idx="17">
                  <c:v>66.0</c:v>
                </c:pt>
                <c:pt idx="18">
                  <c:v>68.0</c:v>
                </c:pt>
                <c:pt idx="19">
                  <c:v>72.0</c:v>
                </c:pt>
                <c:pt idx="20">
                  <c:v>73.0</c:v>
                </c:pt>
                <c:pt idx="21">
                  <c:v>74.0</c:v>
                </c:pt>
                <c:pt idx="22">
                  <c:v>75.0</c:v>
                </c:pt>
                <c:pt idx="23">
                  <c:v>82.0</c:v>
                </c:pt>
                <c:pt idx="24">
                  <c:v>84.0</c:v>
                </c:pt>
                <c:pt idx="25">
                  <c:v>86.0</c:v>
                </c:pt>
                <c:pt idx="26">
                  <c:v>91.0</c:v>
                </c:pt>
                <c:pt idx="27">
                  <c:v>93.0</c:v>
                </c:pt>
                <c:pt idx="28">
                  <c:v>95.0</c:v>
                </c:pt>
                <c:pt idx="29">
                  <c:v>102.0</c:v>
                </c:pt>
                <c:pt idx="30">
                  <c:v>104.0</c:v>
                </c:pt>
                <c:pt idx="31">
                  <c:v>106.0</c:v>
                </c:pt>
                <c:pt idx="32">
                  <c:v>112.0</c:v>
                </c:pt>
                <c:pt idx="33">
                  <c:v>114.0</c:v>
                </c:pt>
                <c:pt idx="34">
                  <c:v>116.0</c:v>
                </c:pt>
                <c:pt idx="35">
                  <c:v>122.0</c:v>
                </c:pt>
                <c:pt idx="36">
                  <c:v>124.0</c:v>
                </c:pt>
                <c:pt idx="37">
                  <c:v>132.0</c:v>
                </c:pt>
                <c:pt idx="38">
                  <c:v>134.0</c:v>
                </c:pt>
                <c:pt idx="39">
                  <c:v>136.0</c:v>
                </c:pt>
                <c:pt idx="40">
                  <c:v>138.0</c:v>
                </c:pt>
                <c:pt idx="41">
                  <c:v>141.0</c:v>
                </c:pt>
                <c:pt idx="42">
                  <c:v>143.0</c:v>
                </c:pt>
                <c:pt idx="43">
                  <c:v>144.0</c:v>
                </c:pt>
                <c:pt idx="44">
                  <c:v>146.0</c:v>
                </c:pt>
                <c:pt idx="45">
                  <c:v>152.0</c:v>
                </c:pt>
                <c:pt idx="46">
                  <c:v>154.0</c:v>
                </c:pt>
                <c:pt idx="47">
                  <c:v>156.0</c:v>
                </c:pt>
              </c:numCache>
            </c:numRef>
          </c:xVal>
          <c:yVal>
            <c:numRef>
              <c:f>'[1]data-2019-08-31 04_17_07 (2)'!$X$2:$X$49</c:f>
              <c:numCache>
                <c:formatCode>General</c:formatCode>
                <c:ptCount val="48"/>
                <c:pt idx="0">
                  <c:v>0.999918376581812</c:v>
                </c:pt>
                <c:pt idx="1">
                  <c:v>0.99855046594733</c:v>
                </c:pt>
                <c:pt idx="2">
                  <c:v>0.997737788522915</c:v>
                </c:pt>
                <c:pt idx="3">
                  <c:v>0.997282442638331</c:v>
                </c:pt>
                <c:pt idx="4">
                  <c:v>0.999157882275709</c:v>
                </c:pt>
                <c:pt idx="5">
                  <c:v>0.993118451044799</c:v>
                </c:pt>
                <c:pt idx="6">
                  <c:v>0.977645817905748</c:v>
                </c:pt>
                <c:pt idx="7">
                  <c:v>0.988224469366837</c:v>
                </c:pt>
                <c:pt idx="8">
                  <c:v>0.942005476693179</c:v>
                </c:pt>
                <c:pt idx="9">
                  <c:v>0.942920015765147</c:v>
                </c:pt>
                <c:pt idx="10">
                  <c:v>0.947151218222182</c:v>
                </c:pt>
                <c:pt idx="11">
                  <c:v>0.987208843268851</c:v>
                </c:pt>
                <c:pt idx="12">
                  <c:v>0.921278778400013</c:v>
                </c:pt>
                <c:pt idx="13">
                  <c:v>0.894585003672534</c:v>
                </c:pt>
                <c:pt idx="14">
                  <c:v>0.890308768383819</c:v>
                </c:pt>
                <c:pt idx="15">
                  <c:v>0.90128309956601</c:v>
                </c:pt>
                <c:pt idx="16">
                  <c:v>0.85449663517096</c:v>
                </c:pt>
                <c:pt idx="17">
                  <c:v>0.741080567334406</c:v>
                </c:pt>
                <c:pt idx="18">
                  <c:v>0.799744971888947</c:v>
                </c:pt>
                <c:pt idx="19">
                  <c:v>0.812363409303778</c:v>
                </c:pt>
                <c:pt idx="20">
                  <c:v>0.847712796757383</c:v>
                </c:pt>
                <c:pt idx="21">
                  <c:v>0.764351665997591</c:v>
                </c:pt>
                <c:pt idx="22">
                  <c:v>0.748809190249369</c:v>
                </c:pt>
                <c:pt idx="23">
                  <c:v>0.889880952380952</c:v>
                </c:pt>
                <c:pt idx="24">
                  <c:v>0.956127522667447</c:v>
                </c:pt>
                <c:pt idx="25">
                  <c:v>0.766228430566968</c:v>
                </c:pt>
                <c:pt idx="26">
                  <c:v>0.914059555220505</c:v>
                </c:pt>
                <c:pt idx="27">
                  <c:v>0.923109068115336</c:v>
                </c:pt>
                <c:pt idx="28">
                  <c:v>0.893343713507201</c:v>
                </c:pt>
                <c:pt idx="29">
                  <c:v>0.974336283185841</c:v>
                </c:pt>
                <c:pt idx="30">
                  <c:v>0.844541910331384</c:v>
                </c:pt>
                <c:pt idx="31">
                  <c:v>0.755221386800334</c:v>
                </c:pt>
                <c:pt idx="32">
                  <c:v>0.935217091660923</c:v>
                </c:pt>
                <c:pt idx="33">
                  <c:v>0.936440677966102</c:v>
                </c:pt>
                <c:pt idx="34">
                  <c:v>0.883168316831683</c:v>
                </c:pt>
                <c:pt idx="35">
                  <c:v>0.907856450048497</c:v>
                </c:pt>
                <c:pt idx="36">
                  <c:v>0.735616438356164</c:v>
                </c:pt>
                <c:pt idx="37">
                  <c:v>0.869158878504673</c:v>
                </c:pt>
                <c:pt idx="38">
                  <c:v>0.926605504587156</c:v>
                </c:pt>
                <c:pt idx="39">
                  <c:v>0.897553516819572</c:v>
                </c:pt>
                <c:pt idx="40">
                  <c:v>0.923076923076923</c:v>
                </c:pt>
                <c:pt idx="41">
                  <c:v>0.91812865497076</c:v>
                </c:pt>
                <c:pt idx="42">
                  <c:v>0.864</c:v>
                </c:pt>
                <c:pt idx="43">
                  <c:v>0.942857142857143</c:v>
                </c:pt>
                <c:pt idx="44">
                  <c:v>0.871951219512195</c:v>
                </c:pt>
                <c:pt idx="45">
                  <c:v>0.958646616541353</c:v>
                </c:pt>
                <c:pt idx="46">
                  <c:v>0.955696202531646</c:v>
                </c:pt>
                <c:pt idx="47">
                  <c:v>0.814968814968815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581603392"/>
        <c:axId val="-581601344"/>
      </c:scatterChart>
      <c:valAx>
        <c:axId val="-58160339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581601344"/>
        <c:crosses val="autoZero"/>
        <c:crossBetween val="midCat"/>
      </c:valAx>
      <c:valAx>
        <c:axId val="-581601344"/>
        <c:scaling>
          <c:orientation val="minMax"/>
          <c:min val="0.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5816033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随机胜率</a:t>
            </a:r>
            <a:r>
              <a:rPr lang="en-US" altLang="zh-CN"/>
              <a:t>/</a:t>
            </a:r>
            <a:r>
              <a:rPr lang="zh-CN" altLang="en-US"/>
              <a:t>均值</a:t>
            </a:r>
            <a:endParaRPr lang="en-US" altLang="zh-CN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'[1]data-2019-08-31 04_17_07 (2)'!$W$50:$W$91</c:f>
              <c:numCache>
                <c:formatCode>General</c:formatCode>
                <c:ptCount val="42"/>
                <c:pt idx="0">
                  <c:v>201.0</c:v>
                </c:pt>
                <c:pt idx="1">
                  <c:v>202.0</c:v>
                </c:pt>
                <c:pt idx="2">
                  <c:v>203.0</c:v>
                </c:pt>
                <c:pt idx="3">
                  <c:v>301.0</c:v>
                </c:pt>
                <c:pt idx="4">
                  <c:v>302.0</c:v>
                </c:pt>
                <c:pt idx="5">
                  <c:v>303.0</c:v>
                </c:pt>
                <c:pt idx="6">
                  <c:v>401.0</c:v>
                </c:pt>
                <c:pt idx="7">
                  <c:v>402.0</c:v>
                </c:pt>
                <c:pt idx="8">
                  <c:v>403.0</c:v>
                </c:pt>
                <c:pt idx="9">
                  <c:v>501.0</c:v>
                </c:pt>
                <c:pt idx="10">
                  <c:v>502.0</c:v>
                </c:pt>
                <c:pt idx="11">
                  <c:v>503.0</c:v>
                </c:pt>
                <c:pt idx="12">
                  <c:v>601.0</c:v>
                </c:pt>
                <c:pt idx="13">
                  <c:v>602.0</c:v>
                </c:pt>
                <c:pt idx="14">
                  <c:v>603.0</c:v>
                </c:pt>
                <c:pt idx="15">
                  <c:v>701.0</c:v>
                </c:pt>
                <c:pt idx="16">
                  <c:v>702.0</c:v>
                </c:pt>
                <c:pt idx="17">
                  <c:v>703.0</c:v>
                </c:pt>
                <c:pt idx="18">
                  <c:v>801.0</c:v>
                </c:pt>
                <c:pt idx="19">
                  <c:v>802.0</c:v>
                </c:pt>
                <c:pt idx="20">
                  <c:v>803.0</c:v>
                </c:pt>
                <c:pt idx="21">
                  <c:v>901.0</c:v>
                </c:pt>
                <c:pt idx="22">
                  <c:v>902.0</c:v>
                </c:pt>
                <c:pt idx="23">
                  <c:v>903.0</c:v>
                </c:pt>
                <c:pt idx="24">
                  <c:v>1001.0</c:v>
                </c:pt>
                <c:pt idx="25">
                  <c:v>1002.0</c:v>
                </c:pt>
                <c:pt idx="26">
                  <c:v>1003.0</c:v>
                </c:pt>
                <c:pt idx="27">
                  <c:v>1101.0</c:v>
                </c:pt>
                <c:pt idx="28">
                  <c:v>1102.0</c:v>
                </c:pt>
                <c:pt idx="29">
                  <c:v>1103.0</c:v>
                </c:pt>
                <c:pt idx="30">
                  <c:v>1201.0</c:v>
                </c:pt>
                <c:pt idx="31">
                  <c:v>1202.0</c:v>
                </c:pt>
                <c:pt idx="32">
                  <c:v>1203.0</c:v>
                </c:pt>
                <c:pt idx="33">
                  <c:v>1301.0</c:v>
                </c:pt>
                <c:pt idx="34">
                  <c:v>1302.0</c:v>
                </c:pt>
                <c:pt idx="35">
                  <c:v>1303.0</c:v>
                </c:pt>
                <c:pt idx="36">
                  <c:v>1401.0</c:v>
                </c:pt>
                <c:pt idx="37">
                  <c:v>1402.0</c:v>
                </c:pt>
                <c:pt idx="38">
                  <c:v>1403.0</c:v>
                </c:pt>
                <c:pt idx="39">
                  <c:v>1501.0</c:v>
                </c:pt>
                <c:pt idx="40">
                  <c:v>1502.0</c:v>
                </c:pt>
                <c:pt idx="41">
                  <c:v>1503.0</c:v>
                </c:pt>
              </c:numCache>
            </c:numRef>
          </c:xVal>
          <c:yVal>
            <c:numRef>
              <c:f>'[1]data-2019-08-31 04_17_07 (2)'!$X$50:$X$91</c:f>
              <c:numCache>
                <c:formatCode>General</c:formatCode>
                <c:ptCount val="42"/>
                <c:pt idx="0">
                  <c:v>0.99839846931849</c:v>
                </c:pt>
                <c:pt idx="1">
                  <c:v>0.998435572288007</c:v>
                </c:pt>
                <c:pt idx="2">
                  <c:v>0.997993308863075</c:v>
                </c:pt>
                <c:pt idx="3">
                  <c:v>0.990948230926758</c:v>
                </c:pt>
                <c:pt idx="4">
                  <c:v>0.990741691889813</c:v>
                </c:pt>
                <c:pt idx="5">
                  <c:v>0.990507993478809</c:v>
                </c:pt>
                <c:pt idx="6">
                  <c:v>0.995711663247826</c:v>
                </c:pt>
                <c:pt idx="7">
                  <c:v>0.996336797730915</c:v>
                </c:pt>
                <c:pt idx="8">
                  <c:v>0.996222375371734</c:v>
                </c:pt>
                <c:pt idx="9">
                  <c:v>0.978767957146336</c:v>
                </c:pt>
                <c:pt idx="10">
                  <c:v>0.977022529962653</c:v>
                </c:pt>
                <c:pt idx="11">
                  <c:v>0.982112182875264</c:v>
                </c:pt>
                <c:pt idx="12">
                  <c:v>0.979938920175955</c:v>
                </c:pt>
                <c:pt idx="13">
                  <c:v>0.976964879552275</c:v>
                </c:pt>
                <c:pt idx="14">
                  <c:v>0.978752785362332</c:v>
                </c:pt>
                <c:pt idx="15">
                  <c:v>0.987841424779519</c:v>
                </c:pt>
                <c:pt idx="16">
                  <c:v>0.989396146996924</c:v>
                </c:pt>
                <c:pt idx="17">
                  <c:v>0.985673844042206</c:v>
                </c:pt>
                <c:pt idx="18">
                  <c:v>0.984757549776126</c:v>
                </c:pt>
                <c:pt idx="19">
                  <c:v>0.986305945223781</c:v>
                </c:pt>
                <c:pt idx="20">
                  <c:v>0.98819179389313</c:v>
                </c:pt>
                <c:pt idx="21">
                  <c:v>0.971964285714286</c:v>
                </c:pt>
                <c:pt idx="22">
                  <c:v>0.973651191969887</c:v>
                </c:pt>
                <c:pt idx="23">
                  <c:v>0.977301387137453</c:v>
                </c:pt>
                <c:pt idx="24">
                  <c:v>0.972144134934833</c:v>
                </c:pt>
                <c:pt idx="25">
                  <c:v>0.973531420765027</c:v>
                </c:pt>
                <c:pt idx="26">
                  <c:v>0.9815296566077</c:v>
                </c:pt>
                <c:pt idx="27">
                  <c:v>0.959200666111574</c:v>
                </c:pt>
                <c:pt idx="28">
                  <c:v>0.964808224594701</c:v>
                </c:pt>
                <c:pt idx="29">
                  <c:v>0.960958296362023</c:v>
                </c:pt>
                <c:pt idx="30">
                  <c:v>0.948965517241379</c:v>
                </c:pt>
                <c:pt idx="31">
                  <c:v>0.959766763848397</c:v>
                </c:pt>
                <c:pt idx="32">
                  <c:v>0.961729270021261</c:v>
                </c:pt>
                <c:pt idx="33">
                  <c:v>0.956616052060737</c:v>
                </c:pt>
                <c:pt idx="34">
                  <c:v>0.959836623553438</c:v>
                </c:pt>
                <c:pt idx="35">
                  <c:v>0.965635738831615</c:v>
                </c:pt>
                <c:pt idx="36">
                  <c:v>0.962758620689655</c:v>
                </c:pt>
                <c:pt idx="37">
                  <c:v>0.976643598615917</c:v>
                </c:pt>
                <c:pt idx="38">
                  <c:v>0.942587209302326</c:v>
                </c:pt>
                <c:pt idx="39">
                  <c:v>0.99880810488677</c:v>
                </c:pt>
                <c:pt idx="40">
                  <c:v>0.999212391703859</c:v>
                </c:pt>
                <c:pt idx="41">
                  <c:v>0.9994640943194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581307936"/>
        <c:axId val="-578841712"/>
      </c:scatterChart>
      <c:valAx>
        <c:axId val="-58130793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578841712"/>
        <c:crosses val="autoZero"/>
        <c:crossBetween val="midCat"/>
      </c:valAx>
      <c:valAx>
        <c:axId val="-578841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%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58130793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altLang="zh-CN"/>
              <a:t>Boss</a:t>
            </a:r>
            <a:r>
              <a:rPr lang="zh-CN" altLang="en-US"/>
              <a:t>关胜率总体值</a:t>
            </a:r>
            <a:endParaRPr lang="en-US" altLang="zh-CN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'[2]data-2019-08-31 06_11_26'!$B$2:$B$13</c:f>
              <c:numCache>
                <c:formatCode>General</c:formatCode>
                <c:ptCount val="12"/>
                <c:pt idx="0">
                  <c:v>3.0</c:v>
                </c:pt>
                <c:pt idx="1">
                  <c:v>4.0</c:v>
                </c:pt>
                <c:pt idx="2">
                  <c:v>5.0</c:v>
                </c:pt>
                <c:pt idx="3">
                  <c:v>6.0</c:v>
                </c:pt>
                <c:pt idx="4">
                  <c:v>7.0</c:v>
                </c:pt>
                <c:pt idx="5">
                  <c:v>8.0</c:v>
                </c:pt>
                <c:pt idx="6">
                  <c:v>9.0</c:v>
                </c:pt>
                <c:pt idx="7">
                  <c:v>10.0</c:v>
                </c:pt>
                <c:pt idx="8">
                  <c:v>11.0</c:v>
                </c:pt>
                <c:pt idx="9">
                  <c:v>12.0</c:v>
                </c:pt>
                <c:pt idx="10">
                  <c:v>13.0</c:v>
                </c:pt>
                <c:pt idx="11">
                  <c:v>14.0</c:v>
                </c:pt>
              </c:numCache>
            </c:numRef>
          </c:xVal>
          <c:yVal>
            <c:numRef>
              <c:f>'[2]data-2019-08-31 06_11_26'!$L$2:$L$13</c:f>
              <c:numCache>
                <c:formatCode>General</c:formatCode>
                <c:ptCount val="12"/>
                <c:pt idx="0">
                  <c:v>0.225720523417869</c:v>
                </c:pt>
                <c:pt idx="1">
                  <c:v>0.32716410917184</c:v>
                </c:pt>
                <c:pt idx="2">
                  <c:v>0.721521216033805</c:v>
                </c:pt>
                <c:pt idx="3">
                  <c:v>0.789621500172831</c:v>
                </c:pt>
                <c:pt idx="4">
                  <c:v>0.727141482194418</c:v>
                </c:pt>
                <c:pt idx="5">
                  <c:v>0.769553072625698</c:v>
                </c:pt>
                <c:pt idx="6">
                  <c:v>0.817365269461078</c:v>
                </c:pt>
                <c:pt idx="7">
                  <c:v>0.438228438228438</c:v>
                </c:pt>
                <c:pt idx="8">
                  <c:v>0.720093823299453</c:v>
                </c:pt>
                <c:pt idx="9">
                  <c:v>0.593327518534671</c:v>
                </c:pt>
                <c:pt idx="10">
                  <c:v>0.656378010814354</c:v>
                </c:pt>
                <c:pt idx="11">
                  <c:v>0.62310207046858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579702464"/>
        <c:axId val="-579699984"/>
      </c:scatterChart>
      <c:valAx>
        <c:axId val="-579702464"/>
        <c:scaling>
          <c:orientation val="minMax"/>
          <c:max val="14.0"/>
          <c:min val="3.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579699984"/>
        <c:crosses val="autoZero"/>
        <c:crossBetween val="midCat"/>
        <c:majorUnit val="1.0"/>
      </c:valAx>
      <c:valAx>
        <c:axId val="-579699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5797024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分服的游戏加载情况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'[3]data-2019-08-31 04_55_46'!$A$16</c:f>
              <c:strCache>
                <c:ptCount val="1"/>
                <c:pt idx="0">
                  <c:v>总体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'[3]data-2019-08-31 04_55_46'!$B$15:$K$15</c:f>
              <c:strCache>
                <c:ptCount val="10"/>
                <c:pt idx="0">
                  <c:v>loginsdk(步骤1)</c:v>
                </c:pt>
                <c:pt idx="1">
                  <c:v>读基础配置2</c:v>
                </c:pt>
                <c:pt idx="2">
                  <c:v>读完3</c:v>
                </c:pt>
                <c:pt idx="3">
                  <c:v>开始登陆4</c:v>
                </c:pt>
                <c:pt idx="4">
                  <c:v>连网关5</c:v>
                </c:pt>
                <c:pt idx="5">
                  <c:v>Account登陆6</c:v>
                </c:pt>
                <c:pt idx="6">
                  <c:v>检查热更7</c:v>
                </c:pt>
                <c:pt idx="7">
                  <c:v>加载spec8</c:v>
                </c:pt>
                <c:pt idx="8">
                  <c:v>加载成功9</c:v>
                </c:pt>
                <c:pt idx="9">
                  <c:v>登陆成功10</c:v>
                </c:pt>
              </c:strCache>
            </c:strRef>
          </c:cat>
          <c:val>
            <c:numRef>
              <c:f>'[3]data-2019-08-31 04_55_46'!$B$16:$K$16</c:f>
              <c:numCache>
                <c:formatCode>General</c:formatCode>
                <c:ptCount val="10"/>
                <c:pt idx="0">
                  <c:v>1.0</c:v>
                </c:pt>
                <c:pt idx="1">
                  <c:v>0.5712</c:v>
                </c:pt>
                <c:pt idx="2">
                  <c:v>0.4507</c:v>
                </c:pt>
                <c:pt idx="3">
                  <c:v>0.4427</c:v>
                </c:pt>
                <c:pt idx="4">
                  <c:v>0.299</c:v>
                </c:pt>
                <c:pt idx="5">
                  <c:v>0.2778</c:v>
                </c:pt>
                <c:pt idx="6">
                  <c:v>0.2506</c:v>
                </c:pt>
                <c:pt idx="7">
                  <c:v>0.2114</c:v>
                </c:pt>
                <c:pt idx="8">
                  <c:v>0.1945</c:v>
                </c:pt>
                <c:pt idx="9">
                  <c:v>0.1753</c:v>
                </c:pt>
              </c:numCache>
            </c:numRef>
          </c:val>
        </c:ser>
        <c:ser>
          <c:idx val="1"/>
          <c:order val="1"/>
          <c:tx>
            <c:strRef>
              <c:f>'[3]data-2019-08-31 04_55_46'!$A$17</c:f>
              <c:strCache>
                <c:ptCount val="1"/>
                <c:pt idx="0">
                  <c:v>43699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'[3]data-2019-08-31 04_55_46'!$B$15:$K$15</c:f>
              <c:strCache>
                <c:ptCount val="10"/>
                <c:pt idx="0">
                  <c:v>loginsdk(步骤1)</c:v>
                </c:pt>
                <c:pt idx="1">
                  <c:v>读基础配置2</c:v>
                </c:pt>
                <c:pt idx="2">
                  <c:v>读完3</c:v>
                </c:pt>
                <c:pt idx="3">
                  <c:v>开始登陆4</c:v>
                </c:pt>
                <c:pt idx="4">
                  <c:v>连网关5</c:v>
                </c:pt>
                <c:pt idx="5">
                  <c:v>Account登陆6</c:v>
                </c:pt>
                <c:pt idx="6">
                  <c:v>检查热更7</c:v>
                </c:pt>
                <c:pt idx="7">
                  <c:v>加载spec8</c:v>
                </c:pt>
                <c:pt idx="8">
                  <c:v>加载成功9</c:v>
                </c:pt>
                <c:pt idx="9">
                  <c:v>登陆成功10</c:v>
                </c:pt>
              </c:strCache>
            </c:strRef>
          </c:cat>
          <c:val>
            <c:numRef>
              <c:f>'[3]data-2019-08-31 04_55_46'!$B$17:$K$17</c:f>
              <c:numCache>
                <c:formatCode>General</c:formatCode>
                <c:ptCount val="10"/>
                <c:pt idx="0">
                  <c:v>1.0</c:v>
                </c:pt>
                <c:pt idx="1">
                  <c:v>0.6573</c:v>
                </c:pt>
                <c:pt idx="2">
                  <c:v>0.5522</c:v>
                </c:pt>
                <c:pt idx="3">
                  <c:v>0.5449</c:v>
                </c:pt>
                <c:pt idx="4">
                  <c:v>0.3979</c:v>
                </c:pt>
                <c:pt idx="5">
                  <c:v>0.3872</c:v>
                </c:pt>
                <c:pt idx="6">
                  <c:v>0.3591</c:v>
                </c:pt>
                <c:pt idx="7">
                  <c:v>0.3119</c:v>
                </c:pt>
                <c:pt idx="8">
                  <c:v>0.2759</c:v>
                </c:pt>
                <c:pt idx="9">
                  <c:v>0.2485</c:v>
                </c:pt>
              </c:numCache>
            </c:numRef>
          </c:val>
        </c:ser>
        <c:ser>
          <c:idx val="2"/>
          <c:order val="2"/>
          <c:tx>
            <c:strRef>
              <c:f>'[3]data-2019-08-31 04_55_46'!$A$18</c:f>
              <c:strCache>
                <c:ptCount val="1"/>
                <c:pt idx="0">
                  <c:v>43700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'[3]data-2019-08-31 04_55_46'!$B$15:$K$15</c:f>
              <c:strCache>
                <c:ptCount val="10"/>
                <c:pt idx="0">
                  <c:v>loginsdk(步骤1)</c:v>
                </c:pt>
                <c:pt idx="1">
                  <c:v>读基础配置2</c:v>
                </c:pt>
                <c:pt idx="2">
                  <c:v>读完3</c:v>
                </c:pt>
                <c:pt idx="3">
                  <c:v>开始登陆4</c:v>
                </c:pt>
                <c:pt idx="4">
                  <c:v>连网关5</c:v>
                </c:pt>
                <c:pt idx="5">
                  <c:v>Account登陆6</c:v>
                </c:pt>
                <c:pt idx="6">
                  <c:v>检查热更7</c:v>
                </c:pt>
                <c:pt idx="7">
                  <c:v>加载spec8</c:v>
                </c:pt>
                <c:pt idx="8">
                  <c:v>加载成功9</c:v>
                </c:pt>
                <c:pt idx="9">
                  <c:v>登陆成功10</c:v>
                </c:pt>
              </c:strCache>
            </c:strRef>
          </c:cat>
          <c:val>
            <c:numRef>
              <c:f>'[3]data-2019-08-31 04_55_46'!$B$18:$K$18</c:f>
              <c:numCache>
                <c:formatCode>General</c:formatCode>
                <c:ptCount val="10"/>
                <c:pt idx="0">
                  <c:v>1.0</c:v>
                </c:pt>
                <c:pt idx="1">
                  <c:v>0.5681</c:v>
                </c:pt>
                <c:pt idx="2">
                  <c:v>0.4615</c:v>
                </c:pt>
                <c:pt idx="3">
                  <c:v>0.4542</c:v>
                </c:pt>
                <c:pt idx="4">
                  <c:v>0.3093</c:v>
                </c:pt>
                <c:pt idx="5">
                  <c:v>0.3016</c:v>
                </c:pt>
                <c:pt idx="6">
                  <c:v>0.2804</c:v>
                </c:pt>
                <c:pt idx="7">
                  <c:v>0.2403</c:v>
                </c:pt>
                <c:pt idx="8">
                  <c:v>0.213</c:v>
                </c:pt>
                <c:pt idx="9">
                  <c:v>0.1931</c:v>
                </c:pt>
              </c:numCache>
            </c:numRef>
          </c:val>
        </c:ser>
        <c:ser>
          <c:idx val="3"/>
          <c:order val="3"/>
          <c:tx>
            <c:strRef>
              <c:f>'[3]data-2019-08-31 04_55_46'!$A$19</c:f>
              <c:strCache>
                <c:ptCount val="1"/>
                <c:pt idx="0">
                  <c:v>43701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'[3]data-2019-08-31 04_55_46'!$B$15:$K$15</c:f>
              <c:strCache>
                <c:ptCount val="10"/>
                <c:pt idx="0">
                  <c:v>loginsdk(步骤1)</c:v>
                </c:pt>
                <c:pt idx="1">
                  <c:v>读基础配置2</c:v>
                </c:pt>
                <c:pt idx="2">
                  <c:v>读完3</c:v>
                </c:pt>
                <c:pt idx="3">
                  <c:v>开始登陆4</c:v>
                </c:pt>
                <c:pt idx="4">
                  <c:v>连网关5</c:v>
                </c:pt>
                <c:pt idx="5">
                  <c:v>Account登陆6</c:v>
                </c:pt>
                <c:pt idx="6">
                  <c:v>检查热更7</c:v>
                </c:pt>
                <c:pt idx="7">
                  <c:v>加载spec8</c:v>
                </c:pt>
                <c:pt idx="8">
                  <c:v>加载成功9</c:v>
                </c:pt>
                <c:pt idx="9">
                  <c:v>登陆成功10</c:v>
                </c:pt>
              </c:strCache>
            </c:strRef>
          </c:cat>
          <c:val>
            <c:numRef>
              <c:f>'[3]data-2019-08-31 04_55_46'!$B$19:$K$19</c:f>
              <c:numCache>
                <c:formatCode>General</c:formatCode>
                <c:ptCount val="10"/>
                <c:pt idx="0">
                  <c:v>1.0</c:v>
                </c:pt>
                <c:pt idx="1">
                  <c:v>0.5396</c:v>
                </c:pt>
                <c:pt idx="2">
                  <c:v>0.4355</c:v>
                </c:pt>
                <c:pt idx="3">
                  <c:v>0.4285</c:v>
                </c:pt>
                <c:pt idx="4">
                  <c:v>0.2898</c:v>
                </c:pt>
                <c:pt idx="5">
                  <c:v>0.2816</c:v>
                </c:pt>
                <c:pt idx="6">
                  <c:v>0.262</c:v>
                </c:pt>
                <c:pt idx="7">
                  <c:v>0.2163</c:v>
                </c:pt>
                <c:pt idx="8">
                  <c:v>0.1913</c:v>
                </c:pt>
                <c:pt idx="9">
                  <c:v>0.175</c:v>
                </c:pt>
              </c:numCache>
            </c:numRef>
          </c:val>
        </c:ser>
        <c:ser>
          <c:idx val="4"/>
          <c:order val="4"/>
          <c:tx>
            <c:strRef>
              <c:f>'[3]data-2019-08-31 04_55_46'!$A$20</c:f>
              <c:strCache>
                <c:ptCount val="1"/>
                <c:pt idx="0">
                  <c:v>43702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'[3]data-2019-08-31 04_55_46'!$B$15:$K$15</c:f>
              <c:strCache>
                <c:ptCount val="10"/>
                <c:pt idx="0">
                  <c:v>loginsdk(步骤1)</c:v>
                </c:pt>
                <c:pt idx="1">
                  <c:v>读基础配置2</c:v>
                </c:pt>
                <c:pt idx="2">
                  <c:v>读完3</c:v>
                </c:pt>
                <c:pt idx="3">
                  <c:v>开始登陆4</c:v>
                </c:pt>
                <c:pt idx="4">
                  <c:v>连网关5</c:v>
                </c:pt>
                <c:pt idx="5">
                  <c:v>Account登陆6</c:v>
                </c:pt>
                <c:pt idx="6">
                  <c:v>检查热更7</c:v>
                </c:pt>
                <c:pt idx="7">
                  <c:v>加载spec8</c:v>
                </c:pt>
                <c:pt idx="8">
                  <c:v>加载成功9</c:v>
                </c:pt>
                <c:pt idx="9">
                  <c:v>登陆成功10</c:v>
                </c:pt>
              </c:strCache>
            </c:strRef>
          </c:cat>
          <c:val>
            <c:numRef>
              <c:f>'[3]data-2019-08-31 04_55_46'!$B$20:$K$20</c:f>
              <c:numCache>
                <c:formatCode>General</c:formatCode>
                <c:ptCount val="10"/>
                <c:pt idx="0">
                  <c:v>1.0</c:v>
                </c:pt>
                <c:pt idx="1">
                  <c:v>0.5361</c:v>
                </c:pt>
                <c:pt idx="2">
                  <c:v>0.4004</c:v>
                </c:pt>
                <c:pt idx="3">
                  <c:v>0.3931</c:v>
                </c:pt>
                <c:pt idx="4">
                  <c:v>0.2628</c:v>
                </c:pt>
                <c:pt idx="5">
                  <c:v>0.2392</c:v>
                </c:pt>
                <c:pt idx="6">
                  <c:v>0.2135</c:v>
                </c:pt>
                <c:pt idx="7">
                  <c:v>0.1803</c:v>
                </c:pt>
                <c:pt idx="8">
                  <c:v>0.158</c:v>
                </c:pt>
                <c:pt idx="9">
                  <c:v>0.1423</c:v>
                </c:pt>
              </c:numCache>
            </c:numRef>
          </c:val>
        </c:ser>
        <c:ser>
          <c:idx val="5"/>
          <c:order val="5"/>
          <c:tx>
            <c:strRef>
              <c:f>'[3]data-2019-08-31 04_55_46'!$A$21</c:f>
              <c:strCache>
                <c:ptCount val="1"/>
                <c:pt idx="0">
                  <c:v>43703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'[3]data-2019-08-31 04_55_46'!$B$15:$K$15</c:f>
              <c:strCache>
                <c:ptCount val="10"/>
                <c:pt idx="0">
                  <c:v>loginsdk(步骤1)</c:v>
                </c:pt>
                <c:pt idx="1">
                  <c:v>读基础配置2</c:v>
                </c:pt>
                <c:pt idx="2">
                  <c:v>读完3</c:v>
                </c:pt>
                <c:pt idx="3">
                  <c:v>开始登陆4</c:v>
                </c:pt>
                <c:pt idx="4">
                  <c:v>连网关5</c:v>
                </c:pt>
                <c:pt idx="5">
                  <c:v>Account登陆6</c:v>
                </c:pt>
                <c:pt idx="6">
                  <c:v>检查热更7</c:v>
                </c:pt>
                <c:pt idx="7">
                  <c:v>加载spec8</c:v>
                </c:pt>
                <c:pt idx="8">
                  <c:v>加载成功9</c:v>
                </c:pt>
                <c:pt idx="9">
                  <c:v>登陆成功10</c:v>
                </c:pt>
              </c:strCache>
            </c:strRef>
          </c:cat>
          <c:val>
            <c:numRef>
              <c:f>'[3]data-2019-08-31 04_55_46'!$B$21:$K$21</c:f>
              <c:numCache>
                <c:formatCode>General</c:formatCode>
                <c:ptCount val="10"/>
                <c:pt idx="0">
                  <c:v>1.0</c:v>
                </c:pt>
                <c:pt idx="1">
                  <c:v>0.5944</c:v>
                </c:pt>
                <c:pt idx="2">
                  <c:v>0.4937</c:v>
                </c:pt>
                <c:pt idx="3">
                  <c:v>0.4862</c:v>
                </c:pt>
                <c:pt idx="4">
                  <c:v>0.3379</c:v>
                </c:pt>
                <c:pt idx="5">
                  <c:v>0.3169</c:v>
                </c:pt>
                <c:pt idx="6">
                  <c:v>0.2909</c:v>
                </c:pt>
                <c:pt idx="7">
                  <c:v>0.2432</c:v>
                </c:pt>
                <c:pt idx="8">
                  <c:v>0.2323</c:v>
                </c:pt>
                <c:pt idx="9">
                  <c:v>0.2146</c:v>
                </c:pt>
              </c:numCache>
            </c:numRef>
          </c:val>
        </c:ser>
        <c:ser>
          <c:idx val="6"/>
          <c:order val="6"/>
          <c:tx>
            <c:strRef>
              <c:f>'[3]data-2019-08-31 04_55_46'!$A$22</c:f>
              <c:strCache>
                <c:ptCount val="1"/>
                <c:pt idx="0">
                  <c:v>43704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'[3]data-2019-08-31 04_55_46'!$B$15:$K$15</c:f>
              <c:strCache>
                <c:ptCount val="10"/>
                <c:pt idx="0">
                  <c:v>loginsdk(步骤1)</c:v>
                </c:pt>
                <c:pt idx="1">
                  <c:v>读基础配置2</c:v>
                </c:pt>
                <c:pt idx="2">
                  <c:v>读完3</c:v>
                </c:pt>
                <c:pt idx="3">
                  <c:v>开始登陆4</c:v>
                </c:pt>
                <c:pt idx="4">
                  <c:v>连网关5</c:v>
                </c:pt>
                <c:pt idx="5">
                  <c:v>Account登陆6</c:v>
                </c:pt>
                <c:pt idx="6">
                  <c:v>检查热更7</c:v>
                </c:pt>
                <c:pt idx="7">
                  <c:v>加载spec8</c:v>
                </c:pt>
                <c:pt idx="8">
                  <c:v>加载成功9</c:v>
                </c:pt>
                <c:pt idx="9">
                  <c:v>登陆成功10</c:v>
                </c:pt>
              </c:strCache>
            </c:strRef>
          </c:cat>
          <c:val>
            <c:numRef>
              <c:f>'[3]data-2019-08-31 04_55_46'!$B$22:$K$22</c:f>
              <c:numCache>
                <c:formatCode>General</c:formatCode>
                <c:ptCount val="10"/>
                <c:pt idx="0">
                  <c:v>1.0</c:v>
                </c:pt>
                <c:pt idx="1">
                  <c:v>0.6242</c:v>
                </c:pt>
                <c:pt idx="2">
                  <c:v>0.5408</c:v>
                </c:pt>
                <c:pt idx="3">
                  <c:v>0.5336</c:v>
                </c:pt>
                <c:pt idx="4">
                  <c:v>0.366</c:v>
                </c:pt>
                <c:pt idx="5">
                  <c:v>0.3489</c:v>
                </c:pt>
                <c:pt idx="6">
                  <c:v>0.3229</c:v>
                </c:pt>
                <c:pt idx="7">
                  <c:v>0.2709</c:v>
                </c:pt>
                <c:pt idx="8">
                  <c:v>0.2635</c:v>
                </c:pt>
                <c:pt idx="9">
                  <c:v>0.2466</c:v>
                </c:pt>
              </c:numCache>
            </c:numRef>
          </c:val>
        </c:ser>
        <c:ser>
          <c:idx val="7"/>
          <c:order val="7"/>
          <c:tx>
            <c:strRef>
              <c:f>'[3]data-2019-08-31 04_55_46'!$A$23</c:f>
              <c:strCache>
                <c:ptCount val="1"/>
                <c:pt idx="0">
                  <c:v>43705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'[3]data-2019-08-31 04_55_46'!$B$15:$K$15</c:f>
              <c:strCache>
                <c:ptCount val="10"/>
                <c:pt idx="0">
                  <c:v>loginsdk(步骤1)</c:v>
                </c:pt>
                <c:pt idx="1">
                  <c:v>读基础配置2</c:v>
                </c:pt>
                <c:pt idx="2">
                  <c:v>读完3</c:v>
                </c:pt>
                <c:pt idx="3">
                  <c:v>开始登陆4</c:v>
                </c:pt>
                <c:pt idx="4">
                  <c:v>连网关5</c:v>
                </c:pt>
                <c:pt idx="5">
                  <c:v>Account登陆6</c:v>
                </c:pt>
                <c:pt idx="6">
                  <c:v>检查热更7</c:v>
                </c:pt>
                <c:pt idx="7">
                  <c:v>加载spec8</c:v>
                </c:pt>
                <c:pt idx="8">
                  <c:v>加载成功9</c:v>
                </c:pt>
                <c:pt idx="9">
                  <c:v>登陆成功10</c:v>
                </c:pt>
              </c:strCache>
            </c:strRef>
          </c:cat>
          <c:val>
            <c:numRef>
              <c:f>'[3]data-2019-08-31 04_55_46'!$B$23:$K$23</c:f>
              <c:numCache>
                <c:formatCode>General</c:formatCode>
                <c:ptCount val="10"/>
                <c:pt idx="0">
                  <c:v>1.0</c:v>
                </c:pt>
                <c:pt idx="1">
                  <c:v>0.5613</c:v>
                </c:pt>
                <c:pt idx="2">
                  <c:v>0.4498</c:v>
                </c:pt>
                <c:pt idx="3">
                  <c:v>0.4382</c:v>
                </c:pt>
                <c:pt idx="4">
                  <c:v>0.2903</c:v>
                </c:pt>
                <c:pt idx="5">
                  <c:v>0.2662</c:v>
                </c:pt>
                <c:pt idx="6">
                  <c:v>0.2372</c:v>
                </c:pt>
                <c:pt idx="7">
                  <c:v>0.2031</c:v>
                </c:pt>
                <c:pt idx="8">
                  <c:v>0.1915</c:v>
                </c:pt>
                <c:pt idx="9">
                  <c:v>0.1713</c:v>
                </c:pt>
              </c:numCache>
            </c:numRef>
          </c:val>
        </c:ser>
        <c:ser>
          <c:idx val="8"/>
          <c:order val="8"/>
          <c:tx>
            <c:strRef>
              <c:f>'[3]data-2019-08-31 04_55_46'!$A$24</c:f>
              <c:strCache>
                <c:ptCount val="1"/>
                <c:pt idx="0">
                  <c:v>43706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'[3]data-2019-08-31 04_55_46'!$B$15:$K$15</c:f>
              <c:strCache>
                <c:ptCount val="10"/>
                <c:pt idx="0">
                  <c:v>loginsdk(步骤1)</c:v>
                </c:pt>
                <c:pt idx="1">
                  <c:v>读基础配置2</c:v>
                </c:pt>
                <c:pt idx="2">
                  <c:v>读完3</c:v>
                </c:pt>
                <c:pt idx="3">
                  <c:v>开始登陆4</c:v>
                </c:pt>
                <c:pt idx="4">
                  <c:v>连网关5</c:v>
                </c:pt>
                <c:pt idx="5">
                  <c:v>Account登陆6</c:v>
                </c:pt>
                <c:pt idx="6">
                  <c:v>检查热更7</c:v>
                </c:pt>
                <c:pt idx="7">
                  <c:v>加载spec8</c:v>
                </c:pt>
                <c:pt idx="8">
                  <c:v>加载成功9</c:v>
                </c:pt>
                <c:pt idx="9">
                  <c:v>登陆成功10</c:v>
                </c:pt>
              </c:strCache>
            </c:strRef>
          </c:cat>
          <c:val>
            <c:numRef>
              <c:f>'[3]data-2019-08-31 04_55_46'!$B$24:$K$24</c:f>
              <c:numCache>
                <c:formatCode>General</c:formatCode>
                <c:ptCount val="10"/>
                <c:pt idx="0">
                  <c:v>1.0</c:v>
                </c:pt>
                <c:pt idx="1">
                  <c:v>0.4988</c:v>
                </c:pt>
                <c:pt idx="2">
                  <c:v>0.3705</c:v>
                </c:pt>
                <c:pt idx="3">
                  <c:v>0.3622</c:v>
                </c:pt>
                <c:pt idx="4">
                  <c:v>0.2245</c:v>
                </c:pt>
                <c:pt idx="5">
                  <c:v>0.199</c:v>
                </c:pt>
                <c:pt idx="6">
                  <c:v>0.1717</c:v>
                </c:pt>
                <c:pt idx="7">
                  <c:v>0.1437</c:v>
                </c:pt>
                <c:pt idx="8">
                  <c:v>0.1338</c:v>
                </c:pt>
                <c:pt idx="9">
                  <c:v>0.1168</c:v>
                </c:pt>
              </c:numCache>
            </c:numRef>
          </c:val>
        </c:ser>
        <c:ser>
          <c:idx val="9"/>
          <c:order val="9"/>
          <c:tx>
            <c:strRef>
              <c:f>'[3]data-2019-08-31 04_55_46'!$A$25</c:f>
              <c:strCache>
                <c:ptCount val="1"/>
                <c:pt idx="0">
                  <c:v>43707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'[3]data-2019-08-31 04_55_46'!$B$15:$K$15</c:f>
              <c:strCache>
                <c:ptCount val="10"/>
                <c:pt idx="0">
                  <c:v>loginsdk(步骤1)</c:v>
                </c:pt>
                <c:pt idx="1">
                  <c:v>读基础配置2</c:v>
                </c:pt>
                <c:pt idx="2">
                  <c:v>读完3</c:v>
                </c:pt>
                <c:pt idx="3">
                  <c:v>开始登陆4</c:v>
                </c:pt>
                <c:pt idx="4">
                  <c:v>连网关5</c:v>
                </c:pt>
                <c:pt idx="5">
                  <c:v>Account登陆6</c:v>
                </c:pt>
                <c:pt idx="6">
                  <c:v>检查热更7</c:v>
                </c:pt>
                <c:pt idx="7">
                  <c:v>加载spec8</c:v>
                </c:pt>
                <c:pt idx="8">
                  <c:v>加载成功9</c:v>
                </c:pt>
                <c:pt idx="9">
                  <c:v>登陆成功10</c:v>
                </c:pt>
              </c:strCache>
            </c:strRef>
          </c:cat>
          <c:val>
            <c:numRef>
              <c:f>'[3]data-2019-08-31 04_55_46'!$B$25:$K$25</c:f>
              <c:numCache>
                <c:formatCode>General</c:formatCode>
                <c:ptCount val="10"/>
                <c:pt idx="0">
                  <c:v>1.0</c:v>
                </c:pt>
                <c:pt idx="1">
                  <c:v>0.5293</c:v>
                </c:pt>
                <c:pt idx="2">
                  <c:v>0.3679</c:v>
                </c:pt>
                <c:pt idx="3">
                  <c:v>0.3602</c:v>
                </c:pt>
                <c:pt idx="4">
                  <c:v>0.2229</c:v>
                </c:pt>
                <c:pt idx="5">
                  <c:v>0.1848</c:v>
                </c:pt>
                <c:pt idx="6">
                  <c:v>0.1524</c:v>
                </c:pt>
                <c:pt idx="7">
                  <c:v>0.1213</c:v>
                </c:pt>
                <c:pt idx="8">
                  <c:v>0.1187</c:v>
                </c:pt>
                <c:pt idx="9">
                  <c:v>0.1032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612867952"/>
        <c:axId val="-612866176"/>
      </c:barChart>
      <c:catAx>
        <c:axId val="-6128679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612866176"/>
        <c:crosses val="autoZero"/>
        <c:auto val="1"/>
        <c:lblAlgn val="ctr"/>
        <c:lblOffset val="100"/>
        <c:noMultiLvlLbl val="0"/>
      </c:catAx>
      <c:valAx>
        <c:axId val="-6128661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-6128679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Relationship Id="rId2" Type="http://schemas.openxmlformats.org/officeDocument/2006/relationships/chart" Target="../charts/chart1.xml"/><Relationship Id="rId3" Type="http://schemas.openxmlformats.org/officeDocument/2006/relationships/chart" Target="../charts/chart2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tiff"/><Relationship Id="rId4" Type="http://schemas.openxmlformats.org/officeDocument/2006/relationships/image" Target="../media/image5.tiff"/><Relationship Id="rId5" Type="http://schemas.openxmlformats.org/officeDocument/2006/relationships/image" Target="../media/image6.tiff"/><Relationship Id="rId6" Type="http://schemas.openxmlformats.org/officeDocument/2006/relationships/image" Target="../media/image7.tiff"/><Relationship Id="rId7" Type="http://schemas.openxmlformats.org/officeDocument/2006/relationships/image" Target="../media/image8.tiff"/><Relationship Id="rId1" Type="http://schemas.openxmlformats.org/officeDocument/2006/relationships/image" Target="../media/image2.tiff"/><Relationship Id="rId2" Type="http://schemas.openxmlformats.org/officeDocument/2006/relationships/image" Target="../media/image3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Relationship Id="rId2" Type="http://schemas.openxmlformats.org/officeDocument/2006/relationships/chart" Target="../charts/chart4.xml"/><Relationship Id="rId3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457200</xdr:colOff>
      <xdr:row>29</xdr:row>
      <xdr:rowOff>93365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024100" cy="5986165"/>
        </a:xfrm>
        <a:prstGeom prst="rect">
          <a:avLst/>
        </a:prstGeom>
      </xdr:spPr>
    </xdr:pic>
    <xdr:clientData/>
  </xdr:twoCellAnchor>
  <xdr:twoCellAnchor>
    <xdr:from>
      <xdr:col>18</xdr:col>
      <xdr:colOff>355600</xdr:colOff>
      <xdr:row>52</xdr:row>
      <xdr:rowOff>31750</xdr:rowOff>
    </xdr:from>
    <xdr:to>
      <xdr:col>32</xdr:col>
      <xdr:colOff>762000</xdr:colOff>
      <xdr:row>87</xdr:row>
      <xdr:rowOff>38100</xdr:rowOff>
    </xdr:to>
    <xdr:graphicFrame macro="">
      <xdr:nvGraphicFramePr>
        <xdr:cNvPr id="3" name="图表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33</xdr:col>
      <xdr:colOff>546100</xdr:colOff>
      <xdr:row>10</xdr:row>
      <xdr:rowOff>31750</xdr:rowOff>
    </xdr:from>
    <xdr:to>
      <xdr:col>44</xdr:col>
      <xdr:colOff>355600</xdr:colOff>
      <xdr:row>34</xdr:row>
      <xdr:rowOff>114300</xdr:rowOff>
    </xdr:to>
    <xdr:graphicFrame macro="">
      <xdr:nvGraphicFramePr>
        <xdr:cNvPr id="4" name="图表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609600</xdr:colOff>
      <xdr:row>14</xdr:row>
      <xdr:rowOff>16488</xdr:rowOff>
    </xdr:from>
    <xdr:to>
      <xdr:col>26</xdr:col>
      <xdr:colOff>673100</xdr:colOff>
      <xdr:row>40</xdr:row>
      <xdr:rowOff>190499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861288"/>
          <a:ext cx="13195300" cy="5457211"/>
        </a:xfrm>
        <a:prstGeom prst="rect">
          <a:avLst/>
        </a:prstGeom>
      </xdr:spPr>
    </xdr:pic>
    <xdr:clientData/>
  </xdr:twoCellAnchor>
  <xdr:twoCellAnchor editAs="oneCell">
    <xdr:from>
      <xdr:col>0</xdr:col>
      <xdr:colOff>469901</xdr:colOff>
      <xdr:row>46</xdr:row>
      <xdr:rowOff>63500</xdr:rowOff>
    </xdr:from>
    <xdr:to>
      <xdr:col>28</xdr:col>
      <xdr:colOff>25401</xdr:colOff>
      <xdr:row>72</xdr:row>
      <xdr:rowOff>199050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9901" y="9410700"/>
          <a:ext cx="13411200" cy="5418750"/>
        </a:xfrm>
        <a:prstGeom prst="rect">
          <a:avLst/>
        </a:prstGeom>
      </xdr:spPr>
    </xdr:pic>
    <xdr:clientData/>
  </xdr:twoCellAnchor>
  <xdr:twoCellAnchor editAs="oneCell">
    <xdr:from>
      <xdr:col>28</xdr:col>
      <xdr:colOff>241300</xdr:colOff>
      <xdr:row>14</xdr:row>
      <xdr:rowOff>25400</xdr:rowOff>
    </xdr:from>
    <xdr:to>
      <xdr:col>45</xdr:col>
      <xdr:colOff>76200</xdr:colOff>
      <xdr:row>42</xdr:row>
      <xdr:rowOff>100429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097000" y="2870200"/>
          <a:ext cx="13868400" cy="5764629"/>
        </a:xfrm>
        <a:prstGeom prst="rect">
          <a:avLst/>
        </a:prstGeom>
      </xdr:spPr>
    </xdr:pic>
    <xdr:clientData/>
  </xdr:twoCellAnchor>
  <xdr:twoCellAnchor editAs="oneCell">
    <xdr:from>
      <xdr:col>0</xdr:col>
      <xdr:colOff>419100</xdr:colOff>
      <xdr:row>79</xdr:row>
      <xdr:rowOff>88900</xdr:rowOff>
    </xdr:from>
    <xdr:to>
      <xdr:col>30</xdr:col>
      <xdr:colOff>6427</xdr:colOff>
      <xdr:row>110</xdr:row>
      <xdr:rowOff>38100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9100" y="16141700"/>
          <a:ext cx="15094027" cy="6248400"/>
        </a:xfrm>
        <a:prstGeom prst="rect">
          <a:avLst/>
        </a:prstGeom>
      </xdr:spPr>
    </xdr:pic>
    <xdr:clientData/>
  </xdr:twoCellAnchor>
  <xdr:twoCellAnchor editAs="oneCell">
    <xdr:from>
      <xdr:col>0</xdr:col>
      <xdr:colOff>293512</xdr:colOff>
      <xdr:row>112</xdr:row>
      <xdr:rowOff>174978</xdr:rowOff>
    </xdr:from>
    <xdr:to>
      <xdr:col>29</xdr:col>
      <xdr:colOff>808568</xdr:colOff>
      <xdr:row>144</xdr:row>
      <xdr:rowOff>50003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93512" y="22301200"/>
          <a:ext cx="15134167" cy="6196803"/>
        </a:xfrm>
        <a:prstGeom prst="rect">
          <a:avLst/>
        </a:prstGeom>
      </xdr:spPr>
    </xdr:pic>
    <xdr:clientData/>
  </xdr:twoCellAnchor>
  <xdr:twoCellAnchor editAs="oneCell">
    <xdr:from>
      <xdr:col>32</xdr:col>
      <xdr:colOff>344748</xdr:colOff>
      <xdr:row>79</xdr:row>
      <xdr:rowOff>42333</xdr:rowOff>
    </xdr:from>
    <xdr:to>
      <xdr:col>50</xdr:col>
      <xdr:colOff>282221</xdr:colOff>
      <xdr:row>110</xdr:row>
      <xdr:rowOff>56445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461526" y="15649222"/>
          <a:ext cx="14923473" cy="6138334"/>
        </a:xfrm>
        <a:prstGeom prst="rect">
          <a:avLst/>
        </a:prstGeom>
      </xdr:spPr>
    </xdr:pic>
    <xdr:clientData/>
  </xdr:twoCellAnchor>
  <xdr:twoCellAnchor editAs="oneCell">
    <xdr:from>
      <xdr:col>32</xdr:col>
      <xdr:colOff>366889</xdr:colOff>
      <xdr:row>112</xdr:row>
      <xdr:rowOff>84668</xdr:rowOff>
    </xdr:from>
    <xdr:to>
      <xdr:col>51</xdr:col>
      <xdr:colOff>452966</xdr:colOff>
      <xdr:row>144</xdr:row>
      <xdr:rowOff>79554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483667" y="22210890"/>
          <a:ext cx="15904632" cy="631666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24</xdr:col>
      <xdr:colOff>266700</xdr:colOff>
      <xdr:row>1</xdr:row>
      <xdr:rowOff>190500</xdr:rowOff>
    </xdr:from>
    <xdr:to>
      <xdr:col>38</xdr:col>
      <xdr:colOff>609600</xdr:colOff>
      <xdr:row>29</xdr:row>
      <xdr:rowOff>95250</xdr:rowOff>
    </xdr:to>
    <xdr:graphicFrame macro="">
      <xdr:nvGraphicFramePr>
        <xdr:cNvPr id="2" name="图表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24</xdr:col>
      <xdr:colOff>355600</xdr:colOff>
      <xdr:row>31</xdr:row>
      <xdr:rowOff>50800</xdr:rowOff>
    </xdr:from>
    <xdr:to>
      <xdr:col>38</xdr:col>
      <xdr:colOff>609600</xdr:colOff>
      <xdr:row>59</xdr:row>
      <xdr:rowOff>95250</xdr:rowOff>
    </xdr:to>
    <xdr:graphicFrame macro="">
      <xdr:nvGraphicFramePr>
        <xdr:cNvPr id="3" name="图表 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40</xdr:col>
      <xdr:colOff>450850</xdr:colOff>
      <xdr:row>27</xdr:row>
      <xdr:rowOff>6350</xdr:rowOff>
    </xdr:from>
    <xdr:to>
      <xdr:col>49</xdr:col>
      <xdr:colOff>469900</xdr:colOff>
      <xdr:row>45</xdr:row>
      <xdr:rowOff>25400</xdr:rowOff>
    </xdr:to>
    <xdr:graphicFrame macro="">
      <xdr:nvGraphicFramePr>
        <xdr:cNvPr id="4" name="图表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469900</xdr:colOff>
      <xdr:row>25</xdr:row>
      <xdr:rowOff>171450</xdr:rowOff>
    </xdr:from>
    <xdr:to>
      <xdr:col>20</xdr:col>
      <xdr:colOff>114300</xdr:colOff>
      <xdr:row>57</xdr:row>
      <xdr:rowOff>50800</xdr:rowOff>
    </xdr:to>
    <xdr:graphicFrame macro="">
      <xdr:nvGraphicFramePr>
        <xdr:cNvPr id="6" name="图表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oas/Downloads/data-2019-08-31%2004_17_07.csv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oas/Downloads/data-2019-08-31%2006_11_26.csv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oas/Downloads/data-2019-08-31%2004_55_46.csv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-2019-08-31 04_17_07 (2)"/>
    </sheetNames>
    <sheetDataSet>
      <sheetData sheetId="0">
        <row r="1">
          <cell r="X1" t="str">
            <v>胜率/均值</v>
          </cell>
        </row>
        <row r="2">
          <cell r="W2">
            <v>12</v>
          </cell>
          <cell r="X2">
            <v>0.99991837658181171</v>
          </cell>
        </row>
        <row r="3">
          <cell r="W3">
            <v>21</v>
          </cell>
          <cell r="X3">
            <v>0.99855046594733043</v>
          </cell>
        </row>
        <row r="4">
          <cell r="W4">
            <v>24</v>
          </cell>
          <cell r="X4">
            <v>0.99773778852291484</v>
          </cell>
        </row>
        <row r="5">
          <cell r="W5">
            <v>26</v>
          </cell>
          <cell r="X5">
            <v>0.99728244263833121</v>
          </cell>
        </row>
        <row r="6">
          <cell r="W6">
            <v>32</v>
          </cell>
          <cell r="X6">
            <v>0.99915788227570879</v>
          </cell>
        </row>
        <row r="7">
          <cell r="W7">
            <v>34</v>
          </cell>
          <cell r="X7">
            <v>0.99311845104479946</v>
          </cell>
        </row>
        <row r="8">
          <cell r="W8">
            <v>36</v>
          </cell>
          <cell r="X8">
            <v>0.97764581790574812</v>
          </cell>
        </row>
        <row r="9">
          <cell r="W9">
            <v>42</v>
          </cell>
          <cell r="X9">
            <v>0.98822446936683672</v>
          </cell>
        </row>
        <row r="10">
          <cell r="W10">
            <v>44</v>
          </cell>
          <cell r="X10">
            <v>0.94200547669317936</v>
          </cell>
        </row>
        <row r="11">
          <cell r="W11">
            <v>46</v>
          </cell>
          <cell r="X11">
            <v>0.94292001576514706</v>
          </cell>
        </row>
        <row r="12">
          <cell r="W12">
            <v>48</v>
          </cell>
          <cell r="X12">
            <v>0.94715121822218207</v>
          </cell>
        </row>
        <row r="13">
          <cell r="W13">
            <v>51</v>
          </cell>
          <cell r="X13">
            <v>0.98720884326885117</v>
          </cell>
        </row>
        <row r="14">
          <cell r="W14">
            <v>53</v>
          </cell>
          <cell r="X14">
            <v>0.92127877840001349</v>
          </cell>
        </row>
        <row r="15">
          <cell r="W15">
            <v>55</v>
          </cell>
          <cell r="X15">
            <v>0.89458500367253391</v>
          </cell>
        </row>
        <row r="16">
          <cell r="W16">
            <v>57</v>
          </cell>
          <cell r="X16">
            <v>0.89030876838381956</v>
          </cell>
        </row>
        <row r="17">
          <cell r="W17">
            <v>62</v>
          </cell>
          <cell r="X17">
            <v>0.90128309956601049</v>
          </cell>
        </row>
        <row r="18">
          <cell r="W18">
            <v>64</v>
          </cell>
          <cell r="X18">
            <v>0.85449663517096053</v>
          </cell>
        </row>
        <row r="19">
          <cell r="W19">
            <v>66</v>
          </cell>
          <cell r="X19">
            <v>0.74108056733440564</v>
          </cell>
        </row>
        <row r="20">
          <cell r="W20">
            <v>68</v>
          </cell>
          <cell r="X20">
            <v>0.79974497188894689</v>
          </cell>
        </row>
        <row r="21">
          <cell r="W21">
            <v>72</v>
          </cell>
          <cell r="X21">
            <v>0.81236340930377771</v>
          </cell>
        </row>
        <row r="22">
          <cell r="W22">
            <v>73</v>
          </cell>
          <cell r="X22">
            <v>0.84771279675738276</v>
          </cell>
        </row>
        <row r="23">
          <cell r="W23">
            <v>74</v>
          </cell>
          <cell r="X23">
            <v>0.7643516659975913</v>
          </cell>
        </row>
        <row r="24">
          <cell r="W24">
            <v>75</v>
          </cell>
          <cell r="X24">
            <v>0.74880919024936954</v>
          </cell>
        </row>
        <row r="25">
          <cell r="W25">
            <v>82</v>
          </cell>
          <cell r="X25">
            <v>0.88988095238095233</v>
          </cell>
        </row>
        <row r="26">
          <cell r="W26">
            <v>84</v>
          </cell>
          <cell r="X26">
            <v>0.95612752266744661</v>
          </cell>
        </row>
        <row r="27">
          <cell r="W27">
            <v>86</v>
          </cell>
          <cell r="X27">
            <v>0.76622843056696799</v>
          </cell>
        </row>
        <row r="28">
          <cell r="W28">
            <v>91</v>
          </cell>
          <cell r="X28">
            <v>0.91405955522050508</v>
          </cell>
        </row>
        <row r="29">
          <cell r="W29">
            <v>93</v>
          </cell>
          <cell r="X29">
            <v>0.92310906811533644</v>
          </cell>
        </row>
        <row r="30">
          <cell r="W30">
            <v>95</v>
          </cell>
          <cell r="X30">
            <v>0.89334371350720121</v>
          </cell>
        </row>
        <row r="31">
          <cell r="W31">
            <v>102</v>
          </cell>
          <cell r="X31">
            <v>0.97433628318584076</v>
          </cell>
        </row>
        <row r="32">
          <cell r="W32">
            <v>104</v>
          </cell>
          <cell r="X32">
            <v>0.84454191033138404</v>
          </cell>
        </row>
        <row r="33">
          <cell r="W33">
            <v>106</v>
          </cell>
          <cell r="X33">
            <v>0.75522138680033413</v>
          </cell>
        </row>
        <row r="34">
          <cell r="W34">
            <v>112</v>
          </cell>
          <cell r="X34">
            <v>0.93521709166092348</v>
          </cell>
        </row>
        <row r="35">
          <cell r="W35">
            <v>114</v>
          </cell>
          <cell r="X35">
            <v>0.93644067796610164</v>
          </cell>
        </row>
        <row r="36">
          <cell r="W36">
            <v>116</v>
          </cell>
          <cell r="X36">
            <v>0.88316831683168318</v>
          </cell>
        </row>
        <row r="37">
          <cell r="W37">
            <v>122</v>
          </cell>
          <cell r="X37">
            <v>0.90785645004849658</v>
          </cell>
        </row>
        <row r="38">
          <cell r="W38">
            <v>124</v>
          </cell>
          <cell r="X38">
            <v>0.73561643835616441</v>
          </cell>
        </row>
        <row r="39">
          <cell r="W39">
            <v>132</v>
          </cell>
          <cell r="X39">
            <v>0.86915887850467288</v>
          </cell>
        </row>
        <row r="40">
          <cell r="W40">
            <v>134</v>
          </cell>
          <cell r="X40">
            <v>0.92660550458715596</v>
          </cell>
        </row>
        <row r="41">
          <cell r="W41">
            <v>136</v>
          </cell>
          <cell r="X41">
            <v>0.89755351681957185</v>
          </cell>
        </row>
        <row r="42">
          <cell r="W42">
            <v>138</v>
          </cell>
          <cell r="X42">
            <v>0.92307692307692313</v>
          </cell>
        </row>
        <row r="43">
          <cell r="W43">
            <v>141</v>
          </cell>
          <cell r="X43">
            <v>0.91812865497076024</v>
          </cell>
        </row>
        <row r="44">
          <cell r="W44">
            <v>143</v>
          </cell>
          <cell r="X44">
            <v>0.86399999999999999</v>
          </cell>
        </row>
        <row r="45">
          <cell r="W45">
            <v>144</v>
          </cell>
          <cell r="X45">
            <v>0.94285714285714284</v>
          </cell>
        </row>
        <row r="46">
          <cell r="W46">
            <v>146</v>
          </cell>
          <cell r="X46">
            <v>0.87195121951219512</v>
          </cell>
        </row>
        <row r="47">
          <cell r="W47">
            <v>152</v>
          </cell>
          <cell r="X47">
            <v>0.95864661654135341</v>
          </cell>
        </row>
        <row r="48">
          <cell r="W48">
            <v>154</v>
          </cell>
          <cell r="X48">
            <v>0.95569620253164556</v>
          </cell>
        </row>
        <row r="49">
          <cell r="W49">
            <v>156</v>
          </cell>
          <cell r="X49">
            <v>0.81496881496881501</v>
          </cell>
        </row>
        <row r="50">
          <cell r="W50">
            <v>201</v>
          </cell>
          <cell r="X50">
            <v>0.99839846931849041</v>
          </cell>
        </row>
        <row r="51">
          <cell r="W51">
            <v>202</v>
          </cell>
          <cell r="X51">
            <v>0.99843557228800728</v>
          </cell>
        </row>
        <row r="52">
          <cell r="W52">
            <v>203</v>
          </cell>
          <cell r="X52">
            <v>0.99799330886307547</v>
          </cell>
        </row>
        <row r="53">
          <cell r="W53">
            <v>301</v>
          </cell>
          <cell r="X53">
            <v>0.99094823092675788</v>
          </cell>
        </row>
        <row r="54">
          <cell r="W54">
            <v>302</v>
          </cell>
          <cell r="X54">
            <v>0.99074169188981287</v>
          </cell>
        </row>
        <row r="55">
          <cell r="W55">
            <v>303</v>
          </cell>
          <cell r="X55">
            <v>0.99050799347880902</v>
          </cell>
        </row>
        <row r="56">
          <cell r="W56">
            <v>401</v>
          </cell>
          <cell r="X56">
            <v>0.99571166324782645</v>
          </cell>
        </row>
        <row r="57">
          <cell r="W57">
            <v>402</v>
          </cell>
          <cell r="X57">
            <v>0.99633679773091555</v>
          </cell>
        </row>
        <row r="58">
          <cell r="W58">
            <v>403</v>
          </cell>
          <cell r="X58">
            <v>0.9962223753717343</v>
          </cell>
        </row>
        <row r="59">
          <cell r="W59">
            <v>501</v>
          </cell>
          <cell r="X59">
            <v>0.97876795714633558</v>
          </cell>
        </row>
        <row r="60">
          <cell r="W60">
            <v>502</v>
          </cell>
          <cell r="X60">
            <v>0.97702252996265349</v>
          </cell>
        </row>
        <row r="61">
          <cell r="W61">
            <v>503</v>
          </cell>
          <cell r="X61">
            <v>0.98211218287526425</v>
          </cell>
        </row>
        <row r="62">
          <cell r="W62">
            <v>601</v>
          </cell>
          <cell r="X62">
            <v>0.97993892017595474</v>
          </cell>
        </row>
        <row r="63">
          <cell r="W63">
            <v>602</v>
          </cell>
          <cell r="X63">
            <v>0.97696487955227518</v>
          </cell>
        </row>
        <row r="64">
          <cell r="W64">
            <v>603</v>
          </cell>
          <cell r="X64">
            <v>0.97875278536233246</v>
          </cell>
        </row>
        <row r="65">
          <cell r="W65">
            <v>701</v>
          </cell>
          <cell r="X65">
            <v>0.98784142477951875</v>
          </cell>
        </row>
        <row r="66">
          <cell r="W66">
            <v>702</v>
          </cell>
          <cell r="X66">
            <v>0.98939614699692402</v>
          </cell>
        </row>
        <row r="67">
          <cell r="W67">
            <v>703</v>
          </cell>
          <cell r="X67">
            <v>0.98567384404220637</v>
          </cell>
        </row>
        <row r="68">
          <cell r="W68">
            <v>801</v>
          </cell>
          <cell r="X68">
            <v>0.98475754977612651</v>
          </cell>
        </row>
        <row r="69">
          <cell r="W69">
            <v>802</v>
          </cell>
          <cell r="X69">
            <v>0.9863059452237809</v>
          </cell>
        </row>
        <row r="70">
          <cell r="W70">
            <v>803</v>
          </cell>
          <cell r="X70">
            <v>0.98819179389312972</v>
          </cell>
        </row>
        <row r="71">
          <cell r="W71">
            <v>901</v>
          </cell>
          <cell r="X71">
            <v>0.97196428571428573</v>
          </cell>
        </row>
        <row r="72">
          <cell r="W72">
            <v>902</v>
          </cell>
          <cell r="X72">
            <v>0.97365119196988703</v>
          </cell>
        </row>
        <row r="73">
          <cell r="W73">
            <v>903</v>
          </cell>
          <cell r="X73">
            <v>0.97730138713745274</v>
          </cell>
        </row>
        <row r="74">
          <cell r="W74">
            <v>1001</v>
          </cell>
          <cell r="X74">
            <v>0.97214413493483265</v>
          </cell>
        </row>
        <row r="75">
          <cell r="W75">
            <v>1002</v>
          </cell>
          <cell r="X75">
            <v>0.9735314207650273</v>
          </cell>
        </row>
        <row r="76">
          <cell r="W76">
            <v>1003</v>
          </cell>
          <cell r="X76">
            <v>0.98152965660770031</v>
          </cell>
        </row>
        <row r="77">
          <cell r="W77">
            <v>1101</v>
          </cell>
          <cell r="X77">
            <v>0.95920066611157373</v>
          </cell>
        </row>
        <row r="78">
          <cell r="W78">
            <v>1102</v>
          </cell>
          <cell r="X78">
            <v>0.9648082245947015</v>
          </cell>
        </row>
        <row r="79">
          <cell r="W79">
            <v>1103</v>
          </cell>
          <cell r="X79">
            <v>0.96095829636202312</v>
          </cell>
        </row>
        <row r="80">
          <cell r="W80">
            <v>1201</v>
          </cell>
          <cell r="X80">
            <v>0.94896551724137934</v>
          </cell>
        </row>
        <row r="81">
          <cell r="W81">
            <v>1202</v>
          </cell>
          <cell r="X81">
            <v>0.95976676384839654</v>
          </cell>
        </row>
        <row r="82">
          <cell r="W82">
            <v>1203</v>
          </cell>
          <cell r="X82">
            <v>0.96172927002126152</v>
          </cell>
        </row>
        <row r="83">
          <cell r="W83">
            <v>1301</v>
          </cell>
          <cell r="X83">
            <v>0.95661605206073752</v>
          </cell>
        </row>
        <row r="84">
          <cell r="W84">
            <v>1302</v>
          </cell>
          <cell r="X84">
            <v>0.95983662355343768</v>
          </cell>
        </row>
        <row r="85">
          <cell r="W85">
            <v>1303</v>
          </cell>
          <cell r="X85">
            <v>0.96563573883161513</v>
          </cell>
        </row>
        <row r="86">
          <cell r="W86">
            <v>1401</v>
          </cell>
          <cell r="X86">
            <v>0.96275862068965512</v>
          </cell>
        </row>
        <row r="87">
          <cell r="W87">
            <v>1402</v>
          </cell>
          <cell r="X87">
            <v>0.97664359861591699</v>
          </cell>
        </row>
        <row r="88">
          <cell r="W88">
            <v>1403</v>
          </cell>
          <cell r="X88">
            <v>0.94258720930232553</v>
          </cell>
        </row>
        <row r="89">
          <cell r="W89">
            <v>1501</v>
          </cell>
          <cell r="X89">
            <v>0.99880810488676997</v>
          </cell>
        </row>
        <row r="90">
          <cell r="W90">
            <v>1502</v>
          </cell>
          <cell r="X90">
            <v>0.99921239170385923</v>
          </cell>
        </row>
        <row r="91">
          <cell r="W91">
            <v>1503</v>
          </cell>
          <cell r="X91">
            <v>0.99946409431939975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-2019-08-31 06_11_26"/>
    </sheetNames>
    <sheetDataSet>
      <sheetData sheetId="0">
        <row r="2">
          <cell r="B2">
            <v>3</v>
          </cell>
          <cell r="L2">
            <v>0.22572052341786925</v>
          </cell>
        </row>
        <row r="3">
          <cell r="B3">
            <v>4</v>
          </cell>
          <cell r="L3">
            <v>0.32716410917184024</v>
          </cell>
        </row>
        <row r="4">
          <cell r="B4">
            <v>5</v>
          </cell>
          <cell r="L4">
            <v>0.72152121603380481</v>
          </cell>
        </row>
        <row r="5">
          <cell r="B5">
            <v>6</v>
          </cell>
          <cell r="L5">
            <v>0.78962150017283095</v>
          </cell>
        </row>
        <row r="6">
          <cell r="B6">
            <v>7</v>
          </cell>
          <cell r="L6">
            <v>0.72714148219441765</v>
          </cell>
        </row>
        <row r="7">
          <cell r="B7">
            <v>8</v>
          </cell>
          <cell r="L7">
            <v>0.76955307262569828</v>
          </cell>
        </row>
        <row r="8">
          <cell r="B8">
            <v>9</v>
          </cell>
          <cell r="L8">
            <v>0.81736526946107779</v>
          </cell>
        </row>
        <row r="9">
          <cell r="B9">
            <v>10</v>
          </cell>
          <cell r="L9">
            <v>0.43822843822843821</v>
          </cell>
        </row>
        <row r="10">
          <cell r="B10">
            <v>11</v>
          </cell>
          <cell r="L10">
            <v>0.72009382329945271</v>
          </cell>
        </row>
        <row r="11">
          <cell r="B11">
            <v>12</v>
          </cell>
          <cell r="L11">
            <v>0.59332751853467069</v>
          </cell>
        </row>
        <row r="12">
          <cell r="B12">
            <v>13</v>
          </cell>
          <cell r="L12">
            <v>0.65637801081435365</v>
          </cell>
        </row>
        <row r="13">
          <cell r="B13">
            <v>14</v>
          </cell>
          <cell r="L13">
            <v>0.62310207046857968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-2019-08-31 04_55_46"/>
    </sheetNames>
    <sheetDataSet>
      <sheetData sheetId="0">
        <row r="15">
          <cell r="B15" t="str">
            <v>loginsdk(步骤1)</v>
          </cell>
          <cell r="C15" t="str">
            <v>读基础配置2</v>
          </cell>
          <cell r="D15" t="str">
            <v>读完3</v>
          </cell>
          <cell r="E15" t="str">
            <v>开始登陆4</v>
          </cell>
          <cell r="F15" t="str">
            <v>连网关5</v>
          </cell>
          <cell r="G15" t="str">
            <v>Account登陆6</v>
          </cell>
          <cell r="H15" t="str">
            <v>检查热更7</v>
          </cell>
          <cell r="I15" t="str">
            <v>加载spec8</v>
          </cell>
          <cell r="J15" t="str">
            <v>加载成功9</v>
          </cell>
          <cell r="K15" t="str">
            <v>登陆成功10</v>
          </cell>
        </row>
        <row r="16">
          <cell r="A16" t="str">
            <v>总体</v>
          </cell>
          <cell r="B16">
            <v>1</v>
          </cell>
          <cell r="C16">
            <v>0.57120000000000004</v>
          </cell>
          <cell r="D16">
            <v>0.45069999999999999</v>
          </cell>
          <cell r="E16">
            <v>0.44269999999999998</v>
          </cell>
          <cell r="F16">
            <v>0.29899999999999999</v>
          </cell>
          <cell r="G16">
            <v>0.27779999999999999</v>
          </cell>
          <cell r="H16">
            <v>0.25059999999999999</v>
          </cell>
          <cell r="I16">
            <v>0.2114</v>
          </cell>
          <cell r="J16">
            <v>0.19450000000000001</v>
          </cell>
          <cell r="K16">
            <v>0.17530000000000001</v>
          </cell>
        </row>
        <row r="17">
          <cell r="A17">
            <v>43699</v>
          </cell>
          <cell r="B17">
            <v>1</v>
          </cell>
          <cell r="C17">
            <v>0.6573</v>
          </cell>
          <cell r="D17">
            <v>0.55220000000000002</v>
          </cell>
          <cell r="E17">
            <v>0.54490000000000005</v>
          </cell>
          <cell r="F17">
            <v>0.39789999999999998</v>
          </cell>
          <cell r="G17">
            <v>0.38719999999999999</v>
          </cell>
          <cell r="H17">
            <v>0.35909999999999997</v>
          </cell>
          <cell r="I17">
            <v>0.31190000000000001</v>
          </cell>
          <cell r="J17">
            <v>0.27589999999999998</v>
          </cell>
          <cell r="K17">
            <v>0.2485</v>
          </cell>
        </row>
        <row r="18">
          <cell r="A18">
            <v>43700</v>
          </cell>
          <cell r="B18">
            <v>1</v>
          </cell>
          <cell r="C18">
            <v>0.56810000000000005</v>
          </cell>
          <cell r="D18">
            <v>0.46150000000000002</v>
          </cell>
          <cell r="E18">
            <v>0.45419999999999999</v>
          </cell>
          <cell r="F18">
            <v>0.30930000000000002</v>
          </cell>
          <cell r="G18">
            <v>0.30159999999999998</v>
          </cell>
          <cell r="H18">
            <v>0.28039999999999998</v>
          </cell>
          <cell r="I18">
            <v>0.24030000000000001</v>
          </cell>
          <cell r="J18">
            <v>0.21299999999999999</v>
          </cell>
          <cell r="K18">
            <v>0.19309999999999999</v>
          </cell>
        </row>
        <row r="19">
          <cell r="A19">
            <v>43701</v>
          </cell>
          <cell r="B19">
            <v>1</v>
          </cell>
          <cell r="C19">
            <v>0.53959999999999997</v>
          </cell>
          <cell r="D19">
            <v>0.4355</v>
          </cell>
          <cell r="E19">
            <v>0.42849999999999999</v>
          </cell>
          <cell r="F19">
            <v>0.2898</v>
          </cell>
          <cell r="G19">
            <v>0.28160000000000002</v>
          </cell>
          <cell r="H19">
            <v>0.26200000000000001</v>
          </cell>
          <cell r="I19">
            <v>0.21629999999999999</v>
          </cell>
          <cell r="J19">
            <v>0.1913</v>
          </cell>
          <cell r="K19">
            <v>0.17499999999999999</v>
          </cell>
        </row>
        <row r="20">
          <cell r="A20">
            <v>43702</v>
          </cell>
          <cell r="B20">
            <v>1</v>
          </cell>
          <cell r="C20">
            <v>0.53610000000000002</v>
          </cell>
          <cell r="D20">
            <v>0.40039999999999998</v>
          </cell>
          <cell r="E20">
            <v>0.3931</v>
          </cell>
          <cell r="F20">
            <v>0.26279999999999998</v>
          </cell>
          <cell r="G20">
            <v>0.2392</v>
          </cell>
          <cell r="H20">
            <v>0.2135</v>
          </cell>
          <cell r="I20">
            <v>0.18029999999999999</v>
          </cell>
          <cell r="J20">
            <v>0.158</v>
          </cell>
          <cell r="K20">
            <v>0.14230000000000001</v>
          </cell>
        </row>
        <row r="21">
          <cell r="A21">
            <v>43703</v>
          </cell>
          <cell r="B21">
            <v>1</v>
          </cell>
          <cell r="C21">
            <v>0.59440000000000004</v>
          </cell>
          <cell r="D21">
            <v>0.49370000000000003</v>
          </cell>
          <cell r="E21">
            <v>0.48620000000000002</v>
          </cell>
          <cell r="F21">
            <v>0.33789999999999998</v>
          </cell>
          <cell r="G21">
            <v>0.31690000000000002</v>
          </cell>
          <cell r="H21">
            <v>0.29089999999999999</v>
          </cell>
          <cell r="I21">
            <v>0.2432</v>
          </cell>
          <cell r="J21">
            <v>0.23230000000000001</v>
          </cell>
          <cell r="K21">
            <v>0.21460000000000001</v>
          </cell>
        </row>
        <row r="22">
          <cell r="A22">
            <v>43704</v>
          </cell>
          <cell r="B22">
            <v>1</v>
          </cell>
          <cell r="C22">
            <v>0.62419999999999998</v>
          </cell>
          <cell r="D22">
            <v>0.54079999999999995</v>
          </cell>
          <cell r="E22">
            <v>0.53359999999999996</v>
          </cell>
          <cell r="F22">
            <v>0.36599999999999999</v>
          </cell>
          <cell r="G22">
            <v>0.34889999999999999</v>
          </cell>
          <cell r="H22">
            <v>0.32290000000000002</v>
          </cell>
          <cell r="I22">
            <v>0.27089999999999997</v>
          </cell>
          <cell r="J22">
            <v>0.26350000000000001</v>
          </cell>
          <cell r="K22">
            <v>0.24660000000000001</v>
          </cell>
        </row>
        <row r="23">
          <cell r="A23">
            <v>43705</v>
          </cell>
          <cell r="B23">
            <v>1</v>
          </cell>
          <cell r="C23">
            <v>0.56130000000000002</v>
          </cell>
          <cell r="D23">
            <v>0.44979999999999998</v>
          </cell>
          <cell r="E23">
            <v>0.43819999999999998</v>
          </cell>
          <cell r="F23">
            <v>0.2903</v>
          </cell>
          <cell r="G23">
            <v>0.26619999999999999</v>
          </cell>
          <cell r="H23">
            <v>0.23719999999999999</v>
          </cell>
          <cell r="I23">
            <v>0.2031</v>
          </cell>
          <cell r="J23">
            <v>0.1915</v>
          </cell>
          <cell r="K23">
            <v>0.17130000000000001</v>
          </cell>
        </row>
        <row r="24">
          <cell r="A24">
            <v>43706</v>
          </cell>
          <cell r="B24">
            <v>1</v>
          </cell>
          <cell r="C24">
            <v>0.49880000000000002</v>
          </cell>
          <cell r="D24">
            <v>0.3705</v>
          </cell>
          <cell r="E24">
            <v>0.36220000000000002</v>
          </cell>
          <cell r="F24">
            <v>0.22450000000000001</v>
          </cell>
          <cell r="G24">
            <v>0.19900000000000001</v>
          </cell>
          <cell r="H24">
            <v>0.17169999999999999</v>
          </cell>
          <cell r="I24">
            <v>0.14369999999999999</v>
          </cell>
          <cell r="J24">
            <v>0.1338</v>
          </cell>
          <cell r="K24">
            <v>0.1168</v>
          </cell>
        </row>
        <row r="25">
          <cell r="A25">
            <v>43707</v>
          </cell>
          <cell r="B25">
            <v>1</v>
          </cell>
          <cell r="C25">
            <v>0.52929999999999999</v>
          </cell>
          <cell r="D25">
            <v>0.3679</v>
          </cell>
          <cell r="E25">
            <v>0.36020000000000002</v>
          </cell>
          <cell r="F25">
            <v>0.22289999999999999</v>
          </cell>
          <cell r="G25">
            <v>0.18479999999999999</v>
          </cell>
          <cell r="H25">
            <v>0.15240000000000001</v>
          </cell>
          <cell r="I25">
            <v>0.12130000000000001</v>
          </cell>
          <cell r="J25">
            <v>0.1187</v>
          </cell>
          <cell r="K25">
            <v>0.1032</v>
          </cell>
        </row>
      </sheetData>
    </sheetDataSet>
  </externalBook>
</externalLink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R94"/>
  <sheetViews>
    <sheetView topLeftCell="A60" workbookViewId="0">
      <selection activeCell="A81" sqref="A81:XFD81"/>
    </sheetView>
  </sheetViews>
  <sheetFormatPr baseColWidth="10" defaultRowHeight="16" x14ac:dyDescent="0.2"/>
  <cols>
    <col min="1" max="1" width="9.83203125" style="1" customWidth="1"/>
    <col min="2" max="2" width="38.83203125" style="1" customWidth="1"/>
    <col min="3" max="3" width="48.1640625" style="2" customWidth="1"/>
    <col min="4" max="4" width="45.6640625" style="14" customWidth="1"/>
    <col min="5" max="5" width="48.6640625" style="14" customWidth="1"/>
    <col min="6" max="6" width="50.5" style="14" customWidth="1"/>
    <col min="35" max="35" width="10.83203125" customWidth="1"/>
  </cols>
  <sheetData>
    <row r="1" spans="12:44" x14ac:dyDescent="0.2">
      <c r="L1" s="4" t="s">
        <v>128</v>
      </c>
      <c r="M1" s="4" t="s">
        <v>129</v>
      </c>
      <c r="N1" s="20">
        <v>43699</v>
      </c>
      <c r="O1" s="20">
        <v>43700</v>
      </c>
      <c r="P1" s="20">
        <v>43701</v>
      </c>
      <c r="Q1" s="20">
        <v>43702</v>
      </c>
      <c r="R1" s="20">
        <v>43703</v>
      </c>
      <c r="S1" s="20">
        <v>43704</v>
      </c>
      <c r="T1" s="20">
        <v>43705</v>
      </c>
      <c r="U1" s="20">
        <v>43706</v>
      </c>
      <c r="V1" s="20">
        <v>43707</v>
      </c>
      <c r="W1" s="21"/>
      <c r="X1" s="22" t="s">
        <v>130</v>
      </c>
      <c r="Y1" s="20">
        <v>43699</v>
      </c>
      <c r="Z1" s="20">
        <v>43700</v>
      </c>
      <c r="AA1" s="20">
        <v>43701</v>
      </c>
      <c r="AB1" s="20">
        <v>43702</v>
      </c>
      <c r="AC1" s="20">
        <v>43703</v>
      </c>
      <c r="AD1" s="20">
        <v>43704</v>
      </c>
      <c r="AE1" s="20">
        <v>43705</v>
      </c>
      <c r="AF1" s="20">
        <v>43706</v>
      </c>
      <c r="AG1" s="20">
        <v>43707</v>
      </c>
      <c r="AI1" s="27">
        <v>43698</v>
      </c>
      <c r="AJ1" s="20">
        <v>43699</v>
      </c>
      <c r="AK1" s="20">
        <v>43700</v>
      </c>
      <c r="AL1" s="20">
        <v>43701</v>
      </c>
      <c r="AM1" s="20">
        <v>43702</v>
      </c>
      <c r="AN1" s="20">
        <v>43703</v>
      </c>
      <c r="AO1" s="20">
        <v>43704</v>
      </c>
      <c r="AP1" s="20">
        <v>43705</v>
      </c>
      <c r="AQ1" s="20">
        <v>43706</v>
      </c>
      <c r="AR1" s="20">
        <v>43707</v>
      </c>
    </row>
    <row r="2" spans="12:44" x14ac:dyDescent="0.2">
      <c r="L2" s="23">
        <v>111</v>
      </c>
      <c r="M2" s="23">
        <v>246667</v>
      </c>
      <c r="N2" s="23">
        <v>52740</v>
      </c>
      <c r="O2" s="23">
        <v>24136</v>
      </c>
      <c r="P2" s="23">
        <v>18992</v>
      </c>
      <c r="Q2" s="23">
        <v>16485</v>
      </c>
      <c r="R2" s="23">
        <v>23131</v>
      </c>
      <c r="S2" s="23">
        <v>19941</v>
      </c>
      <c r="T2" s="23">
        <v>30934</v>
      </c>
      <c r="U2" s="23">
        <v>16503</v>
      </c>
      <c r="V2" s="23">
        <v>43805</v>
      </c>
      <c r="W2" s="24"/>
      <c r="X2" s="25">
        <f t="shared" ref="X2:AG7" si="0">M2/M$2</f>
        <v>1</v>
      </c>
      <c r="Y2" s="25">
        <f t="shared" si="0"/>
        <v>1</v>
      </c>
      <c r="Z2" s="25">
        <f t="shared" si="0"/>
        <v>1</v>
      </c>
      <c r="AA2" s="25">
        <f t="shared" si="0"/>
        <v>1</v>
      </c>
      <c r="AB2" s="25">
        <f t="shared" si="0"/>
        <v>1</v>
      </c>
      <c r="AC2" s="25">
        <f t="shared" si="0"/>
        <v>1</v>
      </c>
      <c r="AD2" s="25">
        <f t="shared" si="0"/>
        <v>1</v>
      </c>
      <c r="AE2" s="25">
        <f t="shared" si="0"/>
        <v>1</v>
      </c>
      <c r="AF2" s="25">
        <f t="shared" si="0"/>
        <v>1</v>
      </c>
      <c r="AG2" s="25">
        <f t="shared" si="0"/>
        <v>1</v>
      </c>
      <c r="AI2" s="10">
        <f t="shared" ref="AI2:AR2" si="1">X7</f>
        <v>0.45915748762501674</v>
      </c>
      <c r="AJ2" s="10">
        <f t="shared" si="1"/>
        <v>0.40051194539249146</v>
      </c>
      <c r="AK2" s="10">
        <f t="shared" si="1"/>
        <v>0.51719423268147169</v>
      </c>
      <c r="AL2" s="10">
        <f t="shared" si="1"/>
        <v>0.52680075821398487</v>
      </c>
      <c r="AM2" s="10">
        <f t="shared" si="1"/>
        <v>0.53836821352744924</v>
      </c>
      <c r="AN2" s="10">
        <f t="shared" si="1"/>
        <v>0.44931044918075308</v>
      </c>
      <c r="AO2" s="10">
        <f t="shared" si="1"/>
        <v>0.57168647510154957</v>
      </c>
      <c r="AP2" s="10">
        <f t="shared" si="1"/>
        <v>0.43537854787612335</v>
      </c>
      <c r="AQ2" s="10">
        <f t="shared" si="1"/>
        <v>0.48312428043386052</v>
      </c>
      <c r="AR2" s="10">
        <f t="shared" si="1"/>
        <v>0.40038808355210592</v>
      </c>
    </row>
    <row r="3" spans="12:44" x14ac:dyDescent="0.2">
      <c r="L3" s="23">
        <v>125</v>
      </c>
      <c r="M3" s="23">
        <v>163033</v>
      </c>
      <c r="N3" s="23">
        <v>33204</v>
      </c>
      <c r="O3" s="23">
        <v>17102</v>
      </c>
      <c r="P3" s="23">
        <v>13519</v>
      </c>
      <c r="Q3" s="23">
        <v>11739</v>
      </c>
      <c r="R3" s="23">
        <v>15151</v>
      </c>
      <c r="S3" s="23">
        <v>14773</v>
      </c>
      <c r="T3" s="23">
        <v>19424</v>
      </c>
      <c r="U3" s="23">
        <v>11032</v>
      </c>
      <c r="V3" s="23">
        <v>27089</v>
      </c>
      <c r="W3" s="24"/>
      <c r="X3" s="25">
        <f t="shared" si="0"/>
        <v>0.66094370142743053</v>
      </c>
      <c r="Y3" s="25">
        <f t="shared" si="0"/>
        <v>0.62957906712172929</v>
      </c>
      <c r="Z3" s="25">
        <f t="shared" si="0"/>
        <v>0.7085681140205502</v>
      </c>
      <c r="AA3" s="25">
        <f t="shared" si="0"/>
        <v>0.71182603201347938</v>
      </c>
      <c r="AB3" s="25">
        <f t="shared" si="0"/>
        <v>0.71210191082802543</v>
      </c>
      <c r="AC3" s="25">
        <f t="shared" si="0"/>
        <v>0.65500843024512556</v>
      </c>
      <c r="AD3" s="25">
        <f t="shared" si="0"/>
        <v>0.74083546462063088</v>
      </c>
      <c r="AE3" s="25">
        <f t="shared" si="0"/>
        <v>0.62791750177797889</v>
      </c>
      <c r="AF3" s="25">
        <f t="shared" si="0"/>
        <v>0.66848451796643038</v>
      </c>
      <c r="AG3" s="25">
        <f t="shared" si="0"/>
        <v>0.61839972605866911</v>
      </c>
      <c r="AI3" s="10">
        <f t="shared" ref="AI3:AR3" si="2">X16/X7</f>
        <v>0.61754032792095992</v>
      </c>
      <c r="AJ3" s="10">
        <f t="shared" si="2"/>
        <v>0.47294418406476352</v>
      </c>
      <c r="AK3" s="10">
        <f t="shared" si="2"/>
        <v>0.69214131218457098</v>
      </c>
      <c r="AL3" s="10">
        <f t="shared" si="2"/>
        <v>0.73413293353323339</v>
      </c>
      <c r="AM3" s="10">
        <f t="shared" si="2"/>
        <v>0.74704225352112663</v>
      </c>
      <c r="AN3" s="10">
        <f t="shared" si="2"/>
        <v>0.61926296545751947</v>
      </c>
      <c r="AO3" s="10">
        <f t="shared" si="2"/>
        <v>0.72061403508771926</v>
      </c>
      <c r="AP3" s="10">
        <f t="shared" si="2"/>
        <v>0.61620136620136623</v>
      </c>
      <c r="AQ3" s="10">
        <f t="shared" si="2"/>
        <v>0.72720431456164547</v>
      </c>
      <c r="AR3" s="10">
        <f t="shared" si="2"/>
        <v>0.48970864929585495</v>
      </c>
    </row>
    <row r="4" spans="12:44" x14ac:dyDescent="0.2">
      <c r="L4" s="23">
        <v>112</v>
      </c>
      <c r="M4" s="23">
        <v>141483</v>
      </c>
      <c r="N4" s="23">
        <v>27595</v>
      </c>
      <c r="O4" s="23">
        <v>15444</v>
      </c>
      <c r="P4" s="23">
        <v>12203</v>
      </c>
      <c r="Q4" s="23">
        <v>10764</v>
      </c>
      <c r="R4" s="23">
        <v>13110</v>
      </c>
      <c r="S4" s="23">
        <v>13698</v>
      </c>
      <c r="T4" s="23">
        <v>16633</v>
      </c>
      <c r="U4" s="23">
        <v>9832</v>
      </c>
      <c r="V4" s="23">
        <v>22204</v>
      </c>
      <c r="W4" s="24"/>
      <c r="X4" s="25">
        <f t="shared" si="0"/>
        <v>0.57357895462303432</v>
      </c>
      <c r="Y4" s="25">
        <f t="shared" si="0"/>
        <v>0.52322715206674253</v>
      </c>
      <c r="Z4" s="25">
        <f t="shared" si="0"/>
        <v>0.63987404706662243</v>
      </c>
      <c r="AA4" s="25">
        <f t="shared" si="0"/>
        <v>0.64253369839932606</v>
      </c>
      <c r="AB4" s="25">
        <f t="shared" si="0"/>
        <v>0.65295723384895354</v>
      </c>
      <c r="AC4" s="25">
        <f t="shared" si="0"/>
        <v>0.56677186459729367</v>
      </c>
      <c r="AD4" s="25">
        <f t="shared" si="0"/>
        <v>0.68692643297728295</v>
      </c>
      <c r="AE4" s="25">
        <f t="shared" si="0"/>
        <v>0.53769315316480248</v>
      </c>
      <c r="AF4" s="25">
        <f t="shared" si="0"/>
        <v>0.59577046597588312</v>
      </c>
      <c r="AG4" s="25">
        <f t="shared" si="0"/>
        <v>0.50688277593881981</v>
      </c>
      <c r="AI4" s="10">
        <f t="shared" ref="AI4:AR4" si="3">X24/X15</f>
        <v>0.51269461077844314</v>
      </c>
      <c r="AJ4" s="10">
        <f t="shared" si="3"/>
        <v>0.33107925344874223</v>
      </c>
      <c r="AK4" s="10">
        <f t="shared" si="3"/>
        <v>0.4974514694718577</v>
      </c>
      <c r="AL4" s="10">
        <f t="shared" si="3"/>
        <v>0.56529632991829859</v>
      </c>
      <c r="AM4" s="10">
        <f t="shared" si="3"/>
        <v>0.60043072505384065</v>
      </c>
      <c r="AN4" s="10">
        <f t="shared" si="3"/>
        <v>0.52368573079145009</v>
      </c>
      <c r="AO4" s="10">
        <f t="shared" si="3"/>
        <v>0.5176619491427914</v>
      </c>
      <c r="AP4" s="10">
        <f t="shared" si="3"/>
        <v>0.58375577334685147</v>
      </c>
      <c r="AQ4" s="10">
        <f t="shared" si="3"/>
        <v>0.68642951251646911</v>
      </c>
      <c r="AR4" s="10">
        <f t="shared" si="3"/>
        <v>0.44321733694519694</v>
      </c>
    </row>
    <row r="5" spans="12:44" x14ac:dyDescent="0.2">
      <c r="L5" s="23">
        <v>113</v>
      </c>
      <c r="M5" s="23">
        <v>128798</v>
      </c>
      <c r="N5" s="23">
        <v>24647</v>
      </c>
      <c r="O5" s="23">
        <v>14309</v>
      </c>
      <c r="P5" s="23">
        <v>11394</v>
      </c>
      <c r="Q5" s="23">
        <v>10075</v>
      </c>
      <c r="R5" s="23">
        <v>11788</v>
      </c>
      <c r="S5" s="23">
        <v>12913</v>
      </c>
      <c r="T5" s="23">
        <v>15088</v>
      </c>
      <c r="U5" s="23">
        <v>8980</v>
      </c>
      <c r="V5" s="23">
        <v>19604</v>
      </c>
      <c r="W5" s="24"/>
      <c r="X5" s="25">
        <f t="shared" si="0"/>
        <v>0.52215334844142103</v>
      </c>
      <c r="Y5" s="25">
        <f t="shared" si="0"/>
        <v>0.46733029958285932</v>
      </c>
      <c r="Z5" s="25">
        <f t="shared" si="0"/>
        <v>0.59284885647994701</v>
      </c>
      <c r="AA5" s="25">
        <f t="shared" si="0"/>
        <v>0.59993681550126365</v>
      </c>
      <c r="AB5" s="25">
        <f t="shared" si="0"/>
        <v>0.61116166211707612</v>
      </c>
      <c r="AC5" s="25">
        <f t="shared" si="0"/>
        <v>0.5096191258484285</v>
      </c>
      <c r="AD5" s="25">
        <f t="shared" si="0"/>
        <v>0.64756030289353594</v>
      </c>
      <c r="AE5" s="25">
        <f t="shared" si="0"/>
        <v>0.48774810887696385</v>
      </c>
      <c r="AF5" s="25">
        <f t="shared" si="0"/>
        <v>0.54414348906259469</v>
      </c>
      <c r="AG5" s="25">
        <f t="shared" si="0"/>
        <v>0.44752882091085494</v>
      </c>
      <c r="AI5" s="10">
        <f t="shared" ref="AI5:AR5" si="4">X32/X23</f>
        <v>0.58764284761438923</v>
      </c>
      <c r="AJ5" s="10">
        <f t="shared" si="4"/>
        <v>0.2426917794781244</v>
      </c>
      <c r="AK5" s="10">
        <f t="shared" si="4"/>
        <v>0.54949570414643256</v>
      </c>
      <c r="AL5" s="10">
        <f t="shared" si="4"/>
        <v>0.65327951564076681</v>
      </c>
      <c r="AM5" s="10">
        <f t="shared" si="4"/>
        <v>0.66247870528109032</v>
      </c>
      <c r="AN5" s="10">
        <f t="shared" si="4"/>
        <v>0.69530493707647623</v>
      </c>
      <c r="AO5" s="10">
        <f t="shared" si="4"/>
        <v>0.6352443247402848</v>
      </c>
      <c r="AP5" s="10">
        <f t="shared" si="4"/>
        <v>0.62031356509884128</v>
      </c>
      <c r="AQ5" s="10">
        <f t="shared" si="4"/>
        <v>0.71909370875494938</v>
      </c>
      <c r="AR5" s="10">
        <f t="shared" si="4"/>
        <v>0.54949337490257211</v>
      </c>
    </row>
    <row r="6" spans="12:44" x14ac:dyDescent="0.2">
      <c r="L6" s="23">
        <v>114</v>
      </c>
      <c r="M6" s="23">
        <v>127184</v>
      </c>
      <c r="N6" s="23">
        <v>24073</v>
      </c>
      <c r="O6" s="23">
        <v>13973</v>
      </c>
      <c r="P6" s="23">
        <v>11198</v>
      </c>
      <c r="Q6" s="23">
        <v>9830</v>
      </c>
      <c r="R6" s="23">
        <v>11738</v>
      </c>
      <c r="S6" s="23">
        <v>12589</v>
      </c>
      <c r="T6" s="23">
        <v>15067</v>
      </c>
      <c r="U6" s="23">
        <v>8806</v>
      </c>
      <c r="V6" s="23">
        <v>19910</v>
      </c>
      <c r="W6" s="24"/>
      <c r="X6" s="25">
        <f t="shared" si="0"/>
        <v>0.51561011404038648</v>
      </c>
      <c r="Y6" s="25">
        <f t="shared" si="0"/>
        <v>0.45644671975729995</v>
      </c>
      <c r="Z6" s="25">
        <f t="shared" si="0"/>
        <v>0.5789277427908518</v>
      </c>
      <c r="AA6" s="25">
        <f t="shared" si="0"/>
        <v>0.58961668070766637</v>
      </c>
      <c r="AB6" s="25">
        <f t="shared" si="0"/>
        <v>0.59629966636336063</v>
      </c>
      <c r="AC6" s="25">
        <f t="shared" si="0"/>
        <v>0.50745752453417492</v>
      </c>
      <c r="AD6" s="25">
        <f t="shared" si="0"/>
        <v>0.63131237149591291</v>
      </c>
      <c r="AE6" s="25">
        <f t="shared" si="0"/>
        <v>0.48706924419732334</v>
      </c>
      <c r="AF6" s="25">
        <f t="shared" si="0"/>
        <v>0.53359995152396533</v>
      </c>
      <c r="AG6" s="25">
        <f t="shared" si="0"/>
        <v>0.45451432484876153</v>
      </c>
      <c r="AI6" s="10">
        <f t="shared" ref="AI6:AR6" si="5">X40/X31</f>
        <v>0.63412500841014596</v>
      </c>
      <c r="AJ6" s="10">
        <f t="shared" si="5"/>
        <v>0.17448512585812359</v>
      </c>
      <c r="AK6" s="10">
        <f t="shared" si="5"/>
        <v>0.48851590106007065</v>
      </c>
      <c r="AL6" s="10">
        <f t="shared" si="5"/>
        <v>0.61739609138453067</v>
      </c>
      <c r="AM6" s="10">
        <f t="shared" si="5"/>
        <v>0.71189376443418018</v>
      </c>
      <c r="AN6" s="10">
        <f t="shared" si="5"/>
        <v>0.77671503957783639</v>
      </c>
      <c r="AO6" s="10">
        <f t="shared" si="5"/>
        <v>0.67537520844913845</v>
      </c>
      <c r="AP6" s="10">
        <f t="shared" si="5"/>
        <v>0.63483146067415719</v>
      </c>
      <c r="AQ6" s="10">
        <f t="shared" si="5"/>
        <v>0.71155468091088003</v>
      </c>
      <c r="AR6" s="10">
        <f t="shared" si="5"/>
        <v>0.70599250936329594</v>
      </c>
    </row>
    <row r="7" spans="12:44" x14ac:dyDescent="0.2">
      <c r="L7" s="23">
        <v>115</v>
      </c>
      <c r="M7" s="23">
        <v>113259</v>
      </c>
      <c r="N7" s="23">
        <v>21123</v>
      </c>
      <c r="O7" s="23">
        <v>12483</v>
      </c>
      <c r="P7" s="23">
        <v>10005</v>
      </c>
      <c r="Q7" s="23">
        <v>8875</v>
      </c>
      <c r="R7" s="23">
        <v>10393</v>
      </c>
      <c r="S7" s="23">
        <v>11400</v>
      </c>
      <c r="T7" s="23">
        <v>13468</v>
      </c>
      <c r="U7" s="23">
        <v>7973</v>
      </c>
      <c r="V7" s="23">
        <v>17539</v>
      </c>
      <c r="W7" s="24"/>
      <c r="X7" s="25">
        <f t="shared" si="0"/>
        <v>0.45915748762501674</v>
      </c>
      <c r="Y7" s="25">
        <f t="shared" si="0"/>
        <v>0.40051194539249146</v>
      </c>
      <c r="Z7" s="25">
        <f t="shared" si="0"/>
        <v>0.51719423268147169</v>
      </c>
      <c r="AA7" s="25">
        <f t="shared" si="0"/>
        <v>0.52680075821398487</v>
      </c>
      <c r="AB7" s="25">
        <f t="shared" si="0"/>
        <v>0.53836821352744924</v>
      </c>
      <c r="AC7" s="25">
        <f t="shared" si="0"/>
        <v>0.44931044918075308</v>
      </c>
      <c r="AD7" s="25">
        <f t="shared" si="0"/>
        <v>0.57168647510154957</v>
      </c>
      <c r="AE7" s="25">
        <f t="shared" si="0"/>
        <v>0.43537854787612335</v>
      </c>
      <c r="AF7" s="25">
        <f t="shared" si="0"/>
        <v>0.48312428043386052</v>
      </c>
      <c r="AG7" s="25">
        <f t="shared" si="0"/>
        <v>0.40038808355210592</v>
      </c>
      <c r="AI7" s="10">
        <f t="shared" ref="AI7:AR7" si="6">X46/X39</f>
        <v>8.2102952913008773E-2</v>
      </c>
      <c r="AJ7" s="10">
        <f t="shared" si="6"/>
        <v>0.23076923076923075</v>
      </c>
      <c r="AK7" s="10">
        <f t="shared" si="6"/>
        <v>5.6801195814648729E-2</v>
      </c>
      <c r="AL7" s="10">
        <f t="shared" si="6"/>
        <v>9.0452261306532666E-2</v>
      </c>
      <c r="AM7" s="10">
        <f t="shared" si="6"/>
        <v>8.2984392843547763E-2</v>
      </c>
      <c r="AN7" s="10">
        <f t="shared" si="6"/>
        <v>4.7158403869407499E-2</v>
      </c>
      <c r="AO7" s="10">
        <f t="shared" si="6"/>
        <v>6.4566316608323612E-2</v>
      </c>
      <c r="AP7" s="10">
        <f t="shared" si="6"/>
        <v>8.7050359712230213E-2</v>
      </c>
      <c r="AQ7" s="10">
        <f t="shared" si="6"/>
        <v>0.10230275575688939</v>
      </c>
      <c r="AR7" s="10">
        <f t="shared" si="6"/>
        <v>0.12044577796828118</v>
      </c>
    </row>
    <row r="8" spans="12:44" x14ac:dyDescent="0.2">
      <c r="L8" s="4">
        <v>123</v>
      </c>
      <c r="M8" s="4">
        <v>98565</v>
      </c>
      <c r="N8" s="4">
        <v>17244</v>
      </c>
      <c r="O8" s="4">
        <v>11426</v>
      </c>
      <c r="P8" s="4">
        <v>9175</v>
      </c>
      <c r="Q8" s="4">
        <v>8227</v>
      </c>
      <c r="R8" s="4">
        <v>9046</v>
      </c>
      <c r="S8" s="4">
        <v>10585</v>
      </c>
      <c r="T8" s="4">
        <v>11586</v>
      </c>
      <c r="U8" s="4">
        <v>7263</v>
      </c>
      <c r="V8" s="4">
        <v>14013</v>
      </c>
      <c r="W8" s="24"/>
      <c r="X8" s="22">
        <f t="shared" ref="X8:X51" si="7">M8/M$2</f>
        <v>0.39958729785500291</v>
      </c>
      <c r="Y8" s="22">
        <f t="shared" ref="Y8:AG23" si="8">N8/N$2</f>
        <v>0.32696245733788398</v>
      </c>
      <c r="Z8" s="22">
        <f t="shared" si="8"/>
        <v>0.47340072920119325</v>
      </c>
      <c r="AA8" s="22">
        <f t="shared" si="8"/>
        <v>0.48309814658803707</v>
      </c>
      <c r="AB8" s="22">
        <f t="shared" si="8"/>
        <v>0.49905975128905067</v>
      </c>
      <c r="AC8" s="22">
        <f t="shared" si="8"/>
        <v>0.39107690977476112</v>
      </c>
      <c r="AD8" s="22">
        <f t="shared" si="8"/>
        <v>0.53081590692543001</v>
      </c>
      <c r="AE8" s="22">
        <f t="shared" si="8"/>
        <v>0.37453934182452964</v>
      </c>
      <c r="AF8" s="22">
        <f t="shared" si="8"/>
        <v>0.44010179967278679</v>
      </c>
      <c r="AG8" s="22">
        <f t="shared" si="8"/>
        <v>0.31989498915648901</v>
      </c>
      <c r="AI8" s="10"/>
      <c r="AJ8" s="10"/>
      <c r="AK8" s="10"/>
      <c r="AL8" s="10"/>
      <c r="AM8" s="10"/>
      <c r="AN8" s="10"/>
      <c r="AO8" s="10"/>
      <c r="AP8" s="10"/>
      <c r="AQ8" s="10"/>
      <c r="AR8" s="10"/>
    </row>
    <row r="9" spans="12:44" x14ac:dyDescent="0.2">
      <c r="L9" s="4">
        <v>126</v>
      </c>
      <c r="M9" s="4">
        <v>94994</v>
      </c>
      <c r="N9" s="4">
        <v>16106</v>
      </c>
      <c r="O9" s="4">
        <v>11222</v>
      </c>
      <c r="P9" s="4">
        <v>9000</v>
      </c>
      <c r="Q9" s="4">
        <v>8131</v>
      </c>
      <c r="R9" s="4">
        <v>8663</v>
      </c>
      <c r="S9" s="4">
        <v>10361</v>
      </c>
      <c r="T9" s="4">
        <v>11176</v>
      </c>
      <c r="U9" s="4">
        <v>7186</v>
      </c>
      <c r="V9" s="4">
        <v>13149</v>
      </c>
      <c r="W9" s="24"/>
      <c r="X9" s="22">
        <f t="shared" si="7"/>
        <v>0.38511029039149947</v>
      </c>
      <c r="Y9" s="22">
        <f t="shared" si="8"/>
        <v>0.30538490709139171</v>
      </c>
      <c r="Z9" s="22">
        <f t="shared" si="8"/>
        <v>0.46494862446138546</v>
      </c>
      <c r="AA9" s="22">
        <f t="shared" si="8"/>
        <v>0.47388374052232518</v>
      </c>
      <c r="AB9" s="22">
        <f t="shared" si="8"/>
        <v>0.49323627540188048</v>
      </c>
      <c r="AC9" s="22">
        <f t="shared" si="8"/>
        <v>0.37451904370757855</v>
      </c>
      <c r="AD9" s="22">
        <f t="shared" si="8"/>
        <v>0.51958276916904866</v>
      </c>
      <c r="AE9" s="22">
        <f t="shared" si="8"/>
        <v>0.36128531712678608</v>
      </c>
      <c r="AF9" s="22">
        <f t="shared" si="8"/>
        <v>0.43543598133672667</v>
      </c>
      <c r="AG9" s="22">
        <f t="shared" si="8"/>
        <v>0.30017121333181146</v>
      </c>
      <c r="AI9" s="10"/>
      <c r="AJ9" s="10"/>
      <c r="AK9" s="10"/>
      <c r="AL9" s="10"/>
      <c r="AM9" s="10"/>
      <c r="AN9" s="10"/>
      <c r="AO9" s="10"/>
      <c r="AP9" s="10"/>
      <c r="AQ9" s="10"/>
      <c r="AR9" s="10"/>
    </row>
    <row r="10" spans="12:44" x14ac:dyDescent="0.2">
      <c r="L10" s="4">
        <v>117</v>
      </c>
      <c r="M10" s="4">
        <v>91860</v>
      </c>
      <c r="N10" s="4">
        <v>15185</v>
      </c>
      <c r="O10" s="4">
        <v>10946</v>
      </c>
      <c r="P10" s="4">
        <v>8844</v>
      </c>
      <c r="Q10" s="4">
        <v>8017</v>
      </c>
      <c r="R10" s="4">
        <v>8411</v>
      </c>
      <c r="S10" s="4">
        <v>10219</v>
      </c>
      <c r="T10" s="4">
        <v>10814</v>
      </c>
      <c r="U10" s="4">
        <v>7023</v>
      </c>
      <c r="V10" s="4">
        <v>12401</v>
      </c>
      <c r="W10" s="24"/>
      <c r="X10" s="22">
        <f t="shared" si="7"/>
        <v>0.37240490215553762</v>
      </c>
      <c r="Y10" s="22">
        <f t="shared" si="8"/>
        <v>0.28792188092529392</v>
      </c>
      <c r="Z10" s="22">
        <f t="shared" si="8"/>
        <v>0.45351342393105737</v>
      </c>
      <c r="AA10" s="22">
        <f t="shared" si="8"/>
        <v>0.4656697556866049</v>
      </c>
      <c r="AB10" s="22">
        <f t="shared" si="8"/>
        <v>0.48632089778586596</v>
      </c>
      <c r="AC10" s="22">
        <f t="shared" si="8"/>
        <v>0.36362457308374041</v>
      </c>
      <c r="AD10" s="22">
        <f t="shared" si="8"/>
        <v>0.51246176219848549</v>
      </c>
      <c r="AE10" s="22">
        <f t="shared" si="8"/>
        <v>0.34958298312536368</v>
      </c>
      <c r="AF10" s="22">
        <f t="shared" si="8"/>
        <v>0.42555898927467734</v>
      </c>
      <c r="AG10" s="22">
        <f t="shared" si="8"/>
        <v>0.2830955370391508</v>
      </c>
      <c r="AI10" s="10"/>
      <c r="AJ10" s="10"/>
      <c r="AK10" s="10"/>
      <c r="AL10" s="10"/>
      <c r="AM10" s="10"/>
      <c r="AN10" s="10"/>
      <c r="AO10" s="10"/>
      <c r="AP10" s="10"/>
      <c r="AQ10" s="10"/>
      <c r="AR10" s="10"/>
    </row>
    <row r="11" spans="12:44" x14ac:dyDescent="0.2">
      <c r="L11" s="4">
        <v>118</v>
      </c>
      <c r="M11" s="4">
        <v>87607</v>
      </c>
      <c r="N11" s="4">
        <v>13762</v>
      </c>
      <c r="O11" s="4">
        <v>10622</v>
      </c>
      <c r="P11" s="4">
        <v>8645</v>
      </c>
      <c r="Q11" s="4">
        <v>7890</v>
      </c>
      <c r="R11" s="4">
        <v>8021</v>
      </c>
      <c r="S11" s="4">
        <v>9901</v>
      </c>
      <c r="T11" s="4">
        <v>10322</v>
      </c>
      <c r="U11" s="4">
        <v>6929</v>
      </c>
      <c r="V11" s="4">
        <v>11515</v>
      </c>
      <c r="W11" s="24"/>
      <c r="X11" s="22">
        <f t="shared" si="7"/>
        <v>0.35516303356346818</v>
      </c>
      <c r="Y11" s="22">
        <f t="shared" si="8"/>
        <v>0.26094046264694731</v>
      </c>
      <c r="Z11" s="22">
        <f t="shared" si="8"/>
        <v>0.44008949287371563</v>
      </c>
      <c r="AA11" s="22">
        <f t="shared" si="8"/>
        <v>0.45519165964616681</v>
      </c>
      <c r="AB11" s="22">
        <f t="shared" si="8"/>
        <v>0.4786169244767971</v>
      </c>
      <c r="AC11" s="22">
        <f t="shared" si="8"/>
        <v>0.34676408283256238</v>
      </c>
      <c r="AD11" s="22">
        <f t="shared" si="8"/>
        <v>0.49651471841933703</v>
      </c>
      <c r="AE11" s="22">
        <f t="shared" si="8"/>
        <v>0.33367815348807139</v>
      </c>
      <c r="AF11" s="22">
        <f t="shared" si="8"/>
        <v>0.41986305520208445</v>
      </c>
      <c r="AG11" s="22">
        <f t="shared" si="8"/>
        <v>0.26286953544115971</v>
      </c>
      <c r="AI11" s="10"/>
      <c r="AJ11" s="10"/>
      <c r="AK11" s="10"/>
      <c r="AL11" s="10"/>
      <c r="AM11" s="10"/>
      <c r="AN11" s="10"/>
      <c r="AO11" s="10"/>
      <c r="AP11" s="10"/>
      <c r="AQ11" s="10"/>
      <c r="AR11" s="10"/>
    </row>
    <row r="12" spans="12:44" x14ac:dyDescent="0.2">
      <c r="L12" s="4">
        <v>119</v>
      </c>
      <c r="M12" s="4">
        <v>82120</v>
      </c>
      <c r="N12" s="4">
        <v>12392</v>
      </c>
      <c r="O12" s="4">
        <v>10021</v>
      </c>
      <c r="P12" s="4">
        <v>8226</v>
      </c>
      <c r="Q12" s="4">
        <v>7569</v>
      </c>
      <c r="R12" s="4">
        <v>7565</v>
      </c>
      <c r="S12" s="4">
        <v>9409</v>
      </c>
      <c r="T12" s="4">
        <v>9736</v>
      </c>
      <c r="U12" s="4">
        <v>6512</v>
      </c>
      <c r="V12" s="4">
        <v>10690</v>
      </c>
      <c r="W12" s="24"/>
      <c r="X12" s="22">
        <f t="shared" si="7"/>
        <v>0.33291846902909589</v>
      </c>
      <c r="Y12" s="22">
        <f t="shared" si="8"/>
        <v>0.23496397421312096</v>
      </c>
      <c r="Z12" s="22">
        <f t="shared" si="8"/>
        <v>0.4151889294000663</v>
      </c>
      <c r="AA12" s="22">
        <f t="shared" si="8"/>
        <v>0.43312973883740524</v>
      </c>
      <c r="AB12" s="22">
        <f t="shared" si="8"/>
        <v>0.45914467697907191</v>
      </c>
      <c r="AC12" s="22">
        <f t="shared" si="8"/>
        <v>0.32705027884656956</v>
      </c>
      <c r="AD12" s="22">
        <f t="shared" si="8"/>
        <v>0.47184193370442806</v>
      </c>
      <c r="AE12" s="22">
        <f t="shared" si="8"/>
        <v>0.31473459623715005</v>
      </c>
      <c r="AF12" s="22">
        <f t="shared" si="8"/>
        <v>0.39459492213536934</v>
      </c>
      <c r="AG12" s="22">
        <f t="shared" si="8"/>
        <v>0.24403606894190161</v>
      </c>
      <c r="AI12" s="10"/>
      <c r="AJ12" s="10"/>
      <c r="AK12" s="10"/>
      <c r="AL12" s="10"/>
      <c r="AM12" s="10"/>
      <c r="AN12" s="10"/>
      <c r="AO12" s="10"/>
      <c r="AP12" s="10"/>
      <c r="AQ12" s="10"/>
      <c r="AR12" s="10"/>
    </row>
    <row r="13" spans="12:44" x14ac:dyDescent="0.2">
      <c r="L13" s="4">
        <v>122</v>
      </c>
      <c r="M13" s="4">
        <v>79007</v>
      </c>
      <c r="N13" s="4">
        <v>11951</v>
      </c>
      <c r="O13" s="4">
        <v>9702</v>
      </c>
      <c r="P13" s="4">
        <v>7992</v>
      </c>
      <c r="Q13" s="4">
        <v>7255</v>
      </c>
      <c r="R13" s="4">
        <v>7246</v>
      </c>
      <c r="S13" s="4">
        <v>9100</v>
      </c>
      <c r="T13" s="4">
        <v>9315</v>
      </c>
      <c r="U13" s="4">
        <v>6442</v>
      </c>
      <c r="V13" s="4">
        <v>10004</v>
      </c>
      <c r="W13" s="24"/>
      <c r="X13" s="22">
        <f t="shared" si="7"/>
        <v>0.32029821581322188</v>
      </c>
      <c r="Y13" s="22">
        <f t="shared" si="8"/>
        <v>0.22660219946909366</v>
      </c>
      <c r="Z13" s="22">
        <f t="shared" si="8"/>
        <v>0.4019721577726218</v>
      </c>
      <c r="AA13" s="22">
        <f t="shared" si="8"/>
        <v>0.42080876158382474</v>
      </c>
      <c r="AB13" s="22">
        <f t="shared" si="8"/>
        <v>0.44009705793145282</v>
      </c>
      <c r="AC13" s="22">
        <f t="shared" si="8"/>
        <v>0.31325926246163155</v>
      </c>
      <c r="AD13" s="22">
        <f t="shared" si="8"/>
        <v>0.4563462213529913</v>
      </c>
      <c r="AE13" s="22">
        <f t="shared" si="8"/>
        <v>0.30112497575483288</v>
      </c>
      <c r="AF13" s="22">
        <f t="shared" si="8"/>
        <v>0.39035326910258739</v>
      </c>
      <c r="AG13" s="22">
        <f t="shared" si="8"/>
        <v>0.22837575619221551</v>
      </c>
      <c r="AI13" s="10"/>
      <c r="AJ13" s="10"/>
      <c r="AK13" s="10"/>
      <c r="AL13" s="10"/>
      <c r="AM13" s="10"/>
      <c r="AN13" s="10"/>
      <c r="AO13" s="10"/>
      <c r="AP13" s="10"/>
      <c r="AQ13" s="10"/>
      <c r="AR13" s="10"/>
    </row>
    <row r="14" spans="12:44" x14ac:dyDescent="0.2">
      <c r="L14" s="4">
        <v>120</v>
      </c>
      <c r="M14" s="4">
        <v>77694</v>
      </c>
      <c r="N14" s="4">
        <v>11398</v>
      </c>
      <c r="O14" s="4">
        <v>9630</v>
      </c>
      <c r="P14" s="4">
        <v>7926</v>
      </c>
      <c r="Q14" s="4">
        <v>7235</v>
      </c>
      <c r="R14" s="4">
        <v>7149</v>
      </c>
      <c r="S14" s="4">
        <v>9007</v>
      </c>
      <c r="T14" s="4">
        <v>9156</v>
      </c>
      <c r="U14" s="4">
        <v>6474</v>
      </c>
      <c r="V14" s="4">
        <v>9719</v>
      </c>
      <c r="W14" s="24"/>
      <c r="X14" s="22">
        <f t="shared" si="7"/>
        <v>0.3149752500334459</v>
      </c>
      <c r="Y14" s="22">
        <f t="shared" si="8"/>
        <v>0.2161167993932499</v>
      </c>
      <c r="Z14" s="22">
        <f t="shared" si="8"/>
        <v>0.39898906198210143</v>
      </c>
      <c r="AA14" s="22">
        <f t="shared" si="8"/>
        <v>0.4173336141533277</v>
      </c>
      <c r="AB14" s="22">
        <f t="shared" si="8"/>
        <v>0.43888383378829238</v>
      </c>
      <c r="AC14" s="22">
        <f t="shared" si="8"/>
        <v>0.3090657559119796</v>
      </c>
      <c r="AD14" s="22">
        <f t="shared" si="8"/>
        <v>0.45168246326663658</v>
      </c>
      <c r="AE14" s="22">
        <f t="shared" si="8"/>
        <v>0.29598500032326891</v>
      </c>
      <c r="AF14" s="22">
        <f t="shared" si="8"/>
        <v>0.39229231048900198</v>
      </c>
      <c r="AG14" s="22">
        <f t="shared" si="8"/>
        <v>0.2218696495833809</v>
      </c>
      <c r="AI14" s="10"/>
      <c r="AJ14" s="10"/>
      <c r="AK14" s="10"/>
      <c r="AL14" s="10"/>
      <c r="AM14" s="10"/>
      <c r="AN14" s="10"/>
      <c r="AO14" s="10"/>
      <c r="AP14" s="10"/>
      <c r="AQ14" s="10"/>
      <c r="AR14" s="10"/>
    </row>
    <row r="15" spans="12:44" x14ac:dyDescent="0.2">
      <c r="L15" s="4">
        <v>121</v>
      </c>
      <c r="M15" s="4">
        <v>75150</v>
      </c>
      <c r="N15" s="4">
        <v>11091</v>
      </c>
      <c r="O15" s="4">
        <v>9221</v>
      </c>
      <c r="P15" s="4">
        <v>7711</v>
      </c>
      <c r="Q15" s="4">
        <v>6965</v>
      </c>
      <c r="R15" s="4">
        <v>6924</v>
      </c>
      <c r="S15" s="4">
        <v>8691</v>
      </c>
      <c r="T15" s="4">
        <v>8877</v>
      </c>
      <c r="U15" s="4">
        <v>6072</v>
      </c>
      <c r="V15" s="4">
        <v>9598</v>
      </c>
      <c r="W15" s="24"/>
      <c r="X15" s="22">
        <f t="shared" si="7"/>
        <v>0.30466175045709398</v>
      </c>
      <c r="Y15" s="22">
        <f t="shared" si="8"/>
        <v>0.21029579067121729</v>
      </c>
      <c r="Z15" s="22">
        <f t="shared" si="8"/>
        <v>0.38204342061650648</v>
      </c>
      <c r="AA15" s="22">
        <f t="shared" si="8"/>
        <v>0.40601305812973881</v>
      </c>
      <c r="AB15" s="22">
        <f t="shared" si="8"/>
        <v>0.42250530785562634</v>
      </c>
      <c r="AC15" s="22">
        <f t="shared" si="8"/>
        <v>0.29933854999783838</v>
      </c>
      <c r="AD15" s="22">
        <f t="shared" si="8"/>
        <v>0.4358357153603129</v>
      </c>
      <c r="AE15" s="22">
        <f t="shared" si="8"/>
        <v>0.2869657981509019</v>
      </c>
      <c r="AF15" s="22">
        <f t="shared" si="8"/>
        <v>0.3679331030721687</v>
      </c>
      <c r="AG15" s="22">
        <f t="shared" si="8"/>
        <v>0.21910740783015636</v>
      </c>
      <c r="AI15" s="10"/>
      <c r="AJ15" s="10"/>
      <c r="AK15" s="10"/>
      <c r="AL15" s="10"/>
      <c r="AM15" s="10"/>
      <c r="AN15" s="10"/>
      <c r="AO15" s="10"/>
      <c r="AP15" s="10"/>
      <c r="AQ15" s="10"/>
      <c r="AR15" s="10"/>
    </row>
    <row r="16" spans="12:44" x14ac:dyDescent="0.2">
      <c r="L16" s="23">
        <v>129</v>
      </c>
      <c r="M16" s="23">
        <v>69942</v>
      </c>
      <c r="N16" s="23">
        <v>9990</v>
      </c>
      <c r="O16" s="23">
        <v>8640</v>
      </c>
      <c r="P16" s="23">
        <v>7345</v>
      </c>
      <c r="Q16" s="23">
        <v>6630</v>
      </c>
      <c r="R16" s="23">
        <v>6436</v>
      </c>
      <c r="S16" s="23">
        <v>8215</v>
      </c>
      <c r="T16" s="23">
        <v>8299</v>
      </c>
      <c r="U16" s="23">
        <v>5798</v>
      </c>
      <c r="V16" s="23">
        <v>8589</v>
      </c>
      <c r="W16" s="24"/>
      <c r="X16" s="25">
        <f t="shared" si="7"/>
        <v>0.28354826547531692</v>
      </c>
      <c r="Y16" s="25">
        <f t="shared" si="8"/>
        <v>0.18941979522184299</v>
      </c>
      <c r="Z16" s="25">
        <f t="shared" si="8"/>
        <v>0.35797149486244612</v>
      </c>
      <c r="AA16" s="25">
        <f t="shared" si="8"/>
        <v>0.38674178601516429</v>
      </c>
      <c r="AB16" s="25">
        <f t="shared" si="8"/>
        <v>0.40218380345768878</v>
      </c>
      <c r="AC16" s="25">
        <f t="shared" si="8"/>
        <v>0.27824132117072325</v>
      </c>
      <c r="AD16" s="25">
        <f t="shared" si="8"/>
        <v>0.4119652976280026</v>
      </c>
      <c r="AE16" s="25">
        <f t="shared" si="8"/>
        <v>0.26828085601603413</v>
      </c>
      <c r="AF16" s="25">
        <f t="shared" si="8"/>
        <v>0.35133006120099375</v>
      </c>
      <c r="AG16" s="25">
        <f t="shared" si="8"/>
        <v>0.19607350759045772</v>
      </c>
    </row>
    <row r="17" spans="1:44" x14ac:dyDescent="0.2">
      <c r="L17" s="23">
        <v>130</v>
      </c>
      <c r="M17" s="23">
        <v>69290</v>
      </c>
      <c r="N17" s="23">
        <v>9826</v>
      </c>
      <c r="O17" s="23">
        <v>8589</v>
      </c>
      <c r="P17" s="23">
        <v>7278</v>
      </c>
      <c r="Q17" s="23">
        <v>6578</v>
      </c>
      <c r="R17" s="23">
        <v>6397</v>
      </c>
      <c r="S17" s="23">
        <v>8160</v>
      </c>
      <c r="T17" s="23">
        <v>8194</v>
      </c>
      <c r="U17" s="23">
        <v>5768</v>
      </c>
      <c r="V17" s="23">
        <v>8500</v>
      </c>
      <c r="W17" s="24"/>
      <c r="X17" s="25">
        <f t="shared" si="7"/>
        <v>0.28090502580401916</v>
      </c>
      <c r="Y17" s="25">
        <f t="shared" si="8"/>
        <v>0.1863102009859689</v>
      </c>
      <c r="Z17" s="25">
        <f t="shared" si="8"/>
        <v>0.35585846867749421</v>
      </c>
      <c r="AA17" s="25">
        <f t="shared" si="8"/>
        <v>0.38321398483572028</v>
      </c>
      <c r="AB17" s="25">
        <f t="shared" si="8"/>
        <v>0.39902942068547165</v>
      </c>
      <c r="AC17" s="25">
        <f t="shared" si="8"/>
        <v>0.27655527214560549</v>
      </c>
      <c r="AD17" s="25">
        <f t="shared" si="8"/>
        <v>0.40920716112531969</v>
      </c>
      <c r="AE17" s="25">
        <f t="shared" si="8"/>
        <v>0.26488653261783152</v>
      </c>
      <c r="AF17" s="25">
        <f t="shared" si="8"/>
        <v>0.34951220990123005</v>
      </c>
      <c r="AG17" s="25">
        <f t="shared" si="8"/>
        <v>0.194041776052962</v>
      </c>
      <c r="AI17" s="10"/>
      <c r="AJ17" s="10"/>
      <c r="AK17" s="10"/>
      <c r="AL17" s="10"/>
      <c r="AM17" s="10"/>
      <c r="AN17" s="10"/>
      <c r="AO17" s="10"/>
      <c r="AP17" s="10"/>
      <c r="AQ17" s="10"/>
      <c r="AR17" s="10"/>
    </row>
    <row r="18" spans="1:44" x14ac:dyDescent="0.2">
      <c r="L18" s="23">
        <v>138</v>
      </c>
      <c r="M18" s="23">
        <v>66929</v>
      </c>
      <c r="N18" s="23">
        <v>9198</v>
      </c>
      <c r="O18" s="23">
        <v>8291</v>
      </c>
      <c r="P18" s="23">
        <v>7129</v>
      </c>
      <c r="Q18" s="23">
        <v>6451</v>
      </c>
      <c r="R18" s="23">
        <v>6120</v>
      </c>
      <c r="S18" s="23">
        <v>7973</v>
      </c>
      <c r="T18" s="23">
        <v>8008</v>
      </c>
      <c r="U18" s="23">
        <v>5672</v>
      </c>
      <c r="V18" s="23">
        <v>8087</v>
      </c>
      <c r="W18" s="24"/>
      <c r="X18" s="25">
        <f t="shared" si="7"/>
        <v>0.27133341711700387</v>
      </c>
      <c r="Y18" s="25">
        <f t="shared" si="8"/>
        <v>0.17440273037542661</v>
      </c>
      <c r="Z18" s="25">
        <f t="shared" si="8"/>
        <v>0.34351176665561817</v>
      </c>
      <c r="AA18" s="25">
        <f t="shared" si="8"/>
        <v>0.37536857624262848</v>
      </c>
      <c r="AB18" s="25">
        <f t="shared" si="8"/>
        <v>0.39132544737640279</v>
      </c>
      <c r="AC18" s="25">
        <f t="shared" si="8"/>
        <v>0.26458000086464051</v>
      </c>
      <c r="AD18" s="25">
        <f t="shared" si="8"/>
        <v>0.3998294970161978</v>
      </c>
      <c r="AE18" s="25">
        <f t="shared" si="8"/>
        <v>0.25887373116958684</v>
      </c>
      <c r="AF18" s="25">
        <f t="shared" si="8"/>
        <v>0.34369508574198632</v>
      </c>
      <c r="AG18" s="25">
        <f t="shared" si="8"/>
        <v>0.18461362858121219</v>
      </c>
      <c r="AI18" s="10"/>
      <c r="AJ18" s="10"/>
      <c r="AK18" s="10"/>
      <c r="AL18" s="10"/>
      <c r="AM18" s="10"/>
      <c r="AN18" s="10"/>
      <c r="AO18" s="10"/>
      <c r="AP18" s="10"/>
      <c r="AQ18" s="10"/>
      <c r="AR18" s="10"/>
    </row>
    <row r="19" spans="1:44" x14ac:dyDescent="0.2">
      <c r="L19" s="23">
        <v>127</v>
      </c>
      <c r="M19" s="23">
        <v>66694</v>
      </c>
      <c r="N19" s="23">
        <v>8426</v>
      </c>
      <c r="O19" s="23">
        <v>8450</v>
      </c>
      <c r="P19" s="23">
        <v>7360</v>
      </c>
      <c r="Q19" s="23">
        <v>6662</v>
      </c>
      <c r="R19" s="23">
        <v>6189</v>
      </c>
      <c r="S19" s="23">
        <v>7887</v>
      </c>
      <c r="T19" s="23">
        <v>8062</v>
      </c>
      <c r="U19" s="23">
        <v>5990</v>
      </c>
      <c r="V19" s="23">
        <v>7668</v>
      </c>
      <c r="W19" s="24"/>
      <c r="X19" s="25">
        <f t="shared" si="7"/>
        <v>0.27038071570173555</v>
      </c>
      <c r="Y19" s="25">
        <f t="shared" si="8"/>
        <v>0.15976488433826319</v>
      </c>
      <c r="Z19" s="25">
        <f t="shared" si="8"/>
        <v>0.35009943652635067</v>
      </c>
      <c r="AA19" s="25">
        <f t="shared" si="8"/>
        <v>0.38753159224936817</v>
      </c>
      <c r="AB19" s="25">
        <f t="shared" si="8"/>
        <v>0.40412496208674553</v>
      </c>
      <c r="AC19" s="25">
        <f t="shared" si="8"/>
        <v>0.26756301067831051</v>
      </c>
      <c r="AD19" s="25">
        <f t="shared" si="8"/>
        <v>0.39551677448472994</v>
      </c>
      <c r="AE19" s="25">
        <f t="shared" si="8"/>
        <v>0.2606193832029482</v>
      </c>
      <c r="AF19" s="25">
        <f t="shared" si="8"/>
        <v>0.36296430951948133</v>
      </c>
      <c r="AG19" s="25">
        <f t="shared" si="8"/>
        <v>0.17504851044401323</v>
      </c>
      <c r="AI19" s="10"/>
      <c r="AJ19" s="10"/>
      <c r="AK19" s="10"/>
      <c r="AL19" s="10"/>
      <c r="AM19" s="10"/>
      <c r="AN19" s="10"/>
      <c r="AO19" s="10"/>
      <c r="AP19" s="10"/>
      <c r="AQ19" s="10"/>
      <c r="AR19" s="10"/>
    </row>
    <row r="20" spans="1:44" x14ac:dyDescent="0.2">
      <c r="L20" s="23">
        <v>137</v>
      </c>
      <c r="M20" s="23">
        <v>59836</v>
      </c>
      <c r="N20" s="23">
        <v>7054</v>
      </c>
      <c r="O20" s="23">
        <v>7678</v>
      </c>
      <c r="P20" s="23">
        <v>6709</v>
      </c>
      <c r="Q20" s="23">
        <v>6111</v>
      </c>
      <c r="R20" s="23">
        <v>5610</v>
      </c>
      <c r="S20" s="23">
        <v>7226</v>
      </c>
      <c r="T20" s="23">
        <v>7184</v>
      </c>
      <c r="U20" s="23">
        <v>5545</v>
      </c>
      <c r="V20" s="23">
        <v>6719</v>
      </c>
      <c r="W20" s="24"/>
      <c r="X20" s="25">
        <f t="shared" si="7"/>
        <v>0.24257805057020193</v>
      </c>
      <c r="Y20" s="25">
        <f t="shared" si="8"/>
        <v>0.13375047402351156</v>
      </c>
      <c r="Z20" s="25">
        <f t="shared" si="8"/>
        <v>0.31811402055021543</v>
      </c>
      <c r="AA20" s="25">
        <f t="shared" si="8"/>
        <v>0.35325400168491999</v>
      </c>
      <c r="AB20" s="25">
        <f t="shared" si="8"/>
        <v>0.37070063694267513</v>
      </c>
      <c r="AC20" s="25">
        <f t="shared" si="8"/>
        <v>0.24253166745925381</v>
      </c>
      <c r="AD20" s="25">
        <f t="shared" si="8"/>
        <v>0.36236898851612254</v>
      </c>
      <c r="AE20" s="25">
        <f t="shared" si="8"/>
        <v>0.23223637421607293</v>
      </c>
      <c r="AF20" s="25">
        <f t="shared" si="8"/>
        <v>0.33599951523965338</v>
      </c>
      <c r="AG20" s="25">
        <f t="shared" si="8"/>
        <v>0.15338431685880607</v>
      </c>
      <c r="AI20" s="10"/>
      <c r="AJ20" s="10"/>
      <c r="AK20" s="10"/>
      <c r="AL20" s="10"/>
      <c r="AM20" s="10"/>
      <c r="AN20" s="10"/>
      <c r="AO20" s="10"/>
      <c r="AP20" s="10"/>
      <c r="AQ20" s="10"/>
      <c r="AR20" s="10"/>
    </row>
    <row r="21" spans="1:44" x14ac:dyDescent="0.2">
      <c r="L21" s="23">
        <v>134</v>
      </c>
      <c r="M21" s="23">
        <v>58636</v>
      </c>
      <c r="N21" s="23">
        <v>7593</v>
      </c>
      <c r="O21" s="23">
        <v>7138</v>
      </c>
      <c r="P21" s="23">
        <v>6261</v>
      </c>
      <c r="Q21" s="23">
        <v>5527</v>
      </c>
      <c r="R21" s="23">
        <v>5338</v>
      </c>
      <c r="S21" s="23">
        <v>6885</v>
      </c>
      <c r="T21" s="23">
        <v>7521</v>
      </c>
      <c r="U21" s="23">
        <v>5281</v>
      </c>
      <c r="V21" s="23">
        <v>7092</v>
      </c>
      <c r="W21" s="24"/>
      <c r="X21" s="25">
        <f t="shared" si="7"/>
        <v>0.23771319227946988</v>
      </c>
      <c r="Y21" s="25">
        <f t="shared" si="8"/>
        <v>0.14397042093287826</v>
      </c>
      <c r="Z21" s="25">
        <f t="shared" si="8"/>
        <v>0.29574080212131254</v>
      </c>
      <c r="AA21" s="25">
        <f t="shared" si="8"/>
        <v>0.32966512215669758</v>
      </c>
      <c r="AB21" s="25">
        <f t="shared" si="8"/>
        <v>0.33527449196239006</v>
      </c>
      <c r="AC21" s="25">
        <f t="shared" si="8"/>
        <v>0.23077255630971424</v>
      </c>
      <c r="AD21" s="25">
        <f t="shared" si="8"/>
        <v>0.34526854219948849</v>
      </c>
      <c r="AE21" s="25">
        <f t="shared" si="8"/>
        <v>0.24313053597982803</v>
      </c>
      <c r="AF21" s="25">
        <f t="shared" si="8"/>
        <v>0.32000242380173299</v>
      </c>
      <c r="AG21" s="25">
        <f t="shared" si="8"/>
        <v>0.16189932656089487</v>
      </c>
      <c r="AI21" s="10"/>
      <c r="AJ21" s="10"/>
      <c r="AK21" s="10"/>
      <c r="AL21" s="10"/>
      <c r="AM21" s="10"/>
      <c r="AN21" s="10"/>
      <c r="AO21" s="10"/>
      <c r="AP21" s="10"/>
      <c r="AQ21" s="10"/>
      <c r="AR21" s="10"/>
    </row>
    <row r="22" spans="1:44" x14ac:dyDescent="0.2">
      <c r="L22" s="23">
        <v>135</v>
      </c>
      <c r="M22" s="23">
        <v>58077</v>
      </c>
      <c r="N22" s="23">
        <v>7136</v>
      </c>
      <c r="O22" s="23">
        <v>7239</v>
      </c>
      <c r="P22" s="23">
        <v>6351</v>
      </c>
      <c r="Q22" s="23">
        <v>5890</v>
      </c>
      <c r="R22" s="23">
        <v>5367</v>
      </c>
      <c r="S22" s="23">
        <v>7020</v>
      </c>
      <c r="T22" s="23">
        <v>7061</v>
      </c>
      <c r="U22" s="23">
        <v>5277</v>
      </c>
      <c r="V22" s="23">
        <v>6736</v>
      </c>
      <c r="W22" s="24"/>
      <c r="X22" s="25">
        <f t="shared" si="7"/>
        <v>0.23544697912570389</v>
      </c>
      <c r="Y22" s="25">
        <f t="shared" si="8"/>
        <v>0.13530527114144861</v>
      </c>
      <c r="Z22" s="25">
        <f t="shared" si="8"/>
        <v>0.29992542260523697</v>
      </c>
      <c r="AA22" s="25">
        <f t="shared" si="8"/>
        <v>0.33440395956192082</v>
      </c>
      <c r="AB22" s="25">
        <f t="shared" si="8"/>
        <v>0.3572945101607522</v>
      </c>
      <c r="AC22" s="25">
        <f t="shared" si="8"/>
        <v>0.23202628507198134</v>
      </c>
      <c r="AD22" s="25">
        <f t="shared" si="8"/>
        <v>0.35203851361516475</v>
      </c>
      <c r="AE22" s="25">
        <f t="shared" si="8"/>
        <v>0.22826016680674985</v>
      </c>
      <c r="AF22" s="25">
        <f t="shared" si="8"/>
        <v>0.31976004362843119</v>
      </c>
      <c r="AG22" s="25">
        <f t="shared" si="8"/>
        <v>0.153772400410912</v>
      </c>
      <c r="AI22" s="10"/>
      <c r="AJ22" s="10"/>
      <c r="AK22" s="10"/>
      <c r="AL22" s="10"/>
      <c r="AM22" s="10"/>
      <c r="AN22" s="10"/>
      <c r="AO22" s="10"/>
      <c r="AP22" s="10"/>
      <c r="AQ22" s="10"/>
      <c r="AR22" s="10"/>
    </row>
    <row r="23" spans="1:44" x14ac:dyDescent="0.2">
      <c r="L23" s="23">
        <v>124</v>
      </c>
      <c r="M23" s="23">
        <v>44978</v>
      </c>
      <c r="N23" s="23">
        <v>5097</v>
      </c>
      <c r="O23" s="23">
        <v>5354</v>
      </c>
      <c r="P23" s="23">
        <v>4955</v>
      </c>
      <c r="Q23" s="23">
        <v>4696</v>
      </c>
      <c r="R23" s="23">
        <v>4132</v>
      </c>
      <c r="S23" s="23">
        <v>5198</v>
      </c>
      <c r="T23" s="23">
        <v>5868</v>
      </c>
      <c r="U23" s="23">
        <v>4546</v>
      </c>
      <c r="V23" s="23">
        <v>5132</v>
      </c>
      <c r="W23" s="24"/>
      <c r="X23" s="25">
        <f t="shared" si="7"/>
        <v>0.18234299683378807</v>
      </c>
      <c r="Y23" s="39">
        <f t="shared" si="8"/>
        <v>9.6643913538111484E-2</v>
      </c>
      <c r="Z23" s="39">
        <f t="shared" si="8"/>
        <v>0.22182631753397414</v>
      </c>
      <c r="AA23" s="39">
        <f t="shared" si="8"/>
        <v>0.26089932603201349</v>
      </c>
      <c r="AB23" s="39">
        <f t="shared" si="8"/>
        <v>0.28486502881407338</v>
      </c>
      <c r="AC23" s="39">
        <f t="shared" si="8"/>
        <v>0.17863473260991744</v>
      </c>
      <c r="AD23" s="39">
        <f t="shared" si="8"/>
        <v>0.26066897347174162</v>
      </c>
      <c r="AE23" s="39">
        <f t="shared" si="8"/>
        <v>0.18969418762526669</v>
      </c>
      <c r="AF23" s="39">
        <f t="shared" si="8"/>
        <v>0.27546506695752287</v>
      </c>
      <c r="AG23" s="39">
        <f t="shared" si="8"/>
        <v>0.11715557584750599</v>
      </c>
      <c r="AI23" s="10"/>
      <c r="AJ23" s="10"/>
      <c r="AK23" s="10"/>
      <c r="AL23" s="10"/>
      <c r="AM23" s="10"/>
      <c r="AN23" s="10"/>
      <c r="AO23" s="10"/>
      <c r="AP23" s="10"/>
      <c r="AQ23" s="10"/>
      <c r="AR23" s="10"/>
    </row>
    <row r="24" spans="1:44" x14ac:dyDescent="0.2">
      <c r="L24" s="4">
        <v>142</v>
      </c>
      <c r="M24" s="4">
        <v>38529</v>
      </c>
      <c r="N24" s="4">
        <v>3672</v>
      </c>
      <c r="O24" s="4">
        <v>4587</v>
      </c>
      <c r="P24" s="4">
        <v>4359</v>
      </c>
      <c r="Q24" s="4">
        <v>4182</v>
      </c>
      <c r="R24" s="4">
        <v>3626</v>
      </c>
      <c r="S24" s="4">
        <v>4499</v>
      </c>
      <c r="T24" s="4">
        <v>5182</v>
      </c>
      <c r="U24" s="4">
        <v>4168</v>
      </c>
      <c r="V24" s="4">
        <v>4254</v>
      </c>
      <c r="W24" s="24"/>
      <c r="X24" s="22">
        <f t="shared" si="7"/>
        <v>0.15619843756967897</v>
      </c>
      <c r="Y24" s="22">
        <f t="shared" ref="Y24:AG39" si="9">N24/N$2</f>
        <v>6.9624573378839594E-2</v>
      </c>
      <c r="Z24" s="22">
        <f t="shared" si="9"/>
        <v>0.19004806098773616</v>
      </c>
      <c r="AA24" s="22">
        <f t="shared" si="9"/>
        <v>0.22951769165964617</v>
      </c>
      <c r="AB24" s="22">
        <f t="shared" si="9"/>
        <v>0.25368516833484989</v>
      </c>
      <c r="AC24" s="22">
        <f t="shared" si="9"/>
        <v>0.15675932730967101</v>
      </c>
      <c r="AD24" s="22">
        <f t="shared" si="9"/>
        <v>0.22561556591946241</v>
      </c>
      <c r="AE24" s="22">
        <f t="shared" si="9"/>
        <v>0.16751794142367621</v>
      </c>
      <c r="AF24" s="22">
        <f t="shared" si="9"/>
        <v>0.25256014058050053</v>
      </c>
      <c r="AG24" s="22">
        <f t="shared" si="9"/>
        <v>9.7112201803447096E-2</v>
      </c>
    </row>
    <row r="25" spans="1:44" x14ac:dyDescent="0.2">
      <c r="L25" s="4">
        <v>133</v>
      </c>
      <c r="M25" s="4">
        <v>38354</v>
      </c>
      <c r="N25" s="4">
        <v>3477</v>
      </c>
      <c r="O25" s="4">
        <v>4641</v>
      </c>
      <c r="P25" s="4">
        <v>4339</v>
      </c>
      <c r="Q25" s="4">
        <v>4213</v>
      </c>
      <c r="R25" s="4">
        <v>3604</v>
      </c>
      <c r="S25" s="4">
        <v>4519</v>
      </c>
      <c r="T25" s="4">
        <v>5147</v>
      </c>
      <c r="U25" s="4">
        <v>4237</v>
      </c>
      <c r="V25" s="4">
        <v>4177</v>
      </c>
      <c r="W25" s="24"/>
      <c r="X25" s="22">
        <f t="shared" si="7"/>
        <v>0.15548897906894721</v>
      </c>
      <c r="Y25" s="22">
        <f t="shared" si="9"/>
        <v>6.592718998862343E-2</v>
      </c>
      <c r="Z25" s="22">
        <f t="shared" si="9"/>
        <v>0.19228538283062646</v>
      </c>
      <c r="AA25" s="22">
        <f t="shared" si="9"/>
        <v>0.22846461668070767</v>
      </c>
      <c r="AB25" s="22">
        <f t="shared" si="9"/>
        <v>0.25556566575674855</v>
      </c>
      <c r="AC25" s="22">
        <f t="shared" si="9"/>
        <v>0.15580822273139941</v>
      </c>
      <c r="AD25" s="22">
        <f t="shared" si="9"/>
        <v>0.22661852464771073</v>
      </c>
      <c r="AE25" s="22">
        <f t="shared" si="9"/>
        <v>0.16638650029094201</v>
      </c>
      <c r="AF25" s="22">
        <f t="shared" si="9"/>
        <v>0.25674119856995697</v>
      </c>
      <c r="AG25" s="22">
        <f t="shared" si="9"/>
        <v>9.5354411596849681E-2</v>
      </c>
      <c r="AI25" s="10"/>
      <c r="AJ25" s="10"/>
      <c r="AK25" s="10"/>
      <c r="AL25" s="10"/>
      <c r="AM25" s="10"/>
      <c r="AN25" s="10"/>
      <c r="AO25" s="10"/>
      <c r="AP25" s="10"/>
      <c r="AQ25" s="10"/>
      <c r="AR25" s="10"/>
    </row>
    <row r="26" spans="1:44" x14ac:dyDescent="0.2">
      <c r="L26" s="4">
        <v>131</v>
      </c>
      <c r="M26" s="4">
        <v>37851</v>
      </c>
      <c r="N26" s="4">
        <v>3469</v>
      </c>
      <c r="O26" s="4">
        <v>4555</v>
      </c>
      <c r="P26" s="4">
        <v>4275</v>
      </c>
      <c r="Q26" s="4">
        <v>4163</v>
      </c>
      <c r="R26" s="4">
        <v>3563</v>
      </c>
      <c r="S26" s="4">
        <v>4432</v>
      </c>
      <c r="T26" s="4">
        <v>5157</v>
      </c>
      <c r="U26" s="4">
        <v>4115</v>
      </c>
      <c r="V26" s="4">
        <v>4122</v>
      </c>
      <c r="W26" s="24"/>
      <c r="X26" s="22">
        <f t="shared" si="7"/>
        <v>0.15344979263541536</v>
      </c>
      <c r="Y26" s="22">
        <f t="shared" si="9"/>
        <v>6.5775502464922267E-2</v>
      </c>
      <c r="Z26" s="22">
        <f t="shared" si="9"/>
        <v>0.18872224063639376</v>
      </c>
      <c r="AA26" s="22">
        <f t="shared" si="9"/>
        <v>0.22509477674810446</v>
      </c>
      <c r="AB26" s="22">
        <f t="shared" si="9"/>
        <v>0.25253260539884742</v>
      </c>
      <c r="AC26" s="22">
        <f t="shared" si="9"/>
        <v>0.15403570965371147</v>
      </c>
      <c r="AD26" s="22">
        <f t="shared" si="9"/>
        <v>0.22225565417983051</v>
      </c>
      <c r="AE26" s="22">
        <f t="shared" si="9"/>
        <v>0.16670976918600891</v>
      </c>
      <c r="AF26" s="22">
        <f t="shared" si="9"/>
        <v>0.24934860328425135</v>
      </c>
      <c r="AG26" s="22">
        <f t="shared" si="9"/>
        <v>9.4098847163565799E-2</v>
      </c>
      <c r="AI26" s="10"/>
      <c r="AJ26" s="10"/>
      <c r="AK26" s="10"/>
      <c r="AL26" s="10"/>
      <c r="AM26" s="10"/>
      <c r="AN26" s="10"/>
      <c r="AO26" s="10"/>
      <c r="AP26" s="10"/>
      <c r="AQ26" s="10"/>
      <c r="AR26" s="10"/>
    </row>
    <row r="27" spans="1:44" x14ac:dyDescent="0.2">
      <c r="L27" s="4">
        <v>139</v>
      </c>
      <c r="M27" s="4">
        <v>35232</v>
      </c>
      <c r="N27" s="4">
        <v>2835</v>
      </c>
      <c r="O27" s="4">
        <v>4276</v>
      </c>
      <c r="P27" s="4">
        <v>4092</v>
      </c>
      <c r="Q27" s="4">
        <v>3490</v>
      </c>
      <c r="R27" s="4">
        <v>3780</v>
      </c>
      <c r="S27" s="4">
        <v>4229</v>
      </c>
      <c r="T27" s="4">
        <v>4750</v>
      </c>
      <c r="U27" s="4">
        <v>4028</v>
      </c>
      <c r="V27" s="4">
        <v>3752</v>
      </c>
      <c r="W27" s="24"/>
      <c r="X27" s="22">
        <f t="shared" si="7"/>
        <v>0.14283223941589268</v>
      </c>
      <c r="Y27" s="22">
        <f t="shared" si="9"/>
        <v>5.3754266211604097E-2</v>
      </c>
      <c r="Z27" s="22">
        <f t="shared" si="9"/>
        <v>0.17716274444812727</v>
      </c>
      <c r="AA27" s="22">
        <f t="shared" si="9"/>
        <v>0.21545914069081717</v>
      </c>
      <c r="AB27" s="22">
        <f t="shared" si="9"/>
        <v>0.21170761298149834</v>
      </c>
      <c r="AC27" s="22">
        <f t="shared" si="9"/>
        <v>0.16341705935757209</v>
      </c>
      <c r="AD27" s="22">
        <f t="shared" si="9"/>
        <v>0.21207562308810993</v>
      </c>
      <c r="AE27" s="22">
        <f t="shared" si="9"/>
        <v>0.15355272515678542</v>
      </c>
      <c r="AF27" s="22">
        <f t="shared" si="9"/>
        <v>0.24407683451493667</v>
      </c>
      <c r="AG27" s="22">
        <f t="shared" si="9"/>
        <v>8.5652322794201569E-2</v>
      </c>
      <c r="AI27" s="10"/>
      <c r="AJ27" s="10"/>
      <c r="AK27" s="10"/>
      <c r="AL27" s="10"/>
      <c r="AM27" s="10"/>
      <c r="AN27" s="10"/>
      <c r="AO27" s="10"/>
      <c r="AP27" s="10"/>
      <c r="AQ27" s="10"/>
      <c r="AR27" s="10"/>
    </row>
    <row r="28" spans="1:44" x14ac:dyDescent="0.2">
      <c r="L28" s="4">
        <v>143</v>
      </c>
      <c r="M28" s="4">
        <v>33529</v>
      </c>
      <c r="N28" s="4">
        <v>2639</v>
      </c>
      <c r="O28" s="4">
        <v>3961</v>
      </c>
      <c r="P28" s="4">
        <v>3910</v>
      </c>
      <c r="Q28" s="4">
        <v>3799</v>
      </c>
      <c r="R28" s="4">
        <v>3292</v>
      </c>
      <c r="S28" s="4">
        <v>3991</v>
      </c>
      <c r="T28" s="4">
        <v>4492</v>
      </c>
      <c r="U28" s="4">
        <v>3840</v>
      </c>
      <c r="V28" s="4">
        <v>3605</v>
      </c>
      <c r="W28" s="24"/>
      <c r="X28" s="22">
        <f t="shared" si="7"/>
        <v>0.13592819469162878</v>
      </c>
      <c r="Y28" s="22">
        <f t="shared" si="9"/>
        <v>5.0037921880925297E-2</v>
      </c>
      <c r="Z28" s="22">
        <f t="shared" si="9"/>
        <v>0.1641117003646006</v>
      </c>
      <c r="AA28" s="22">
        <f t="shared" si="9"/>
        <v>0.20587615838247683</v>
      </c>
      <c r="AB28" s="22">
        <f t="shared" si="9"/>
        <v>0.23045192599332726</v>
      </c>
      <c r="AC28" s="22">
        <f t="shared" si="9"/>
        <v>0.14231983053045696</v>
      </c>
      <c r="AD28" s="22">
        <f t="shared" si="9"/>
        <v>0.20014041422195478</v>
      </c>
      <c r="AE28" s="22">
        <f t="shared" si="9"/>
        <v>0.14521238766405897</v>
      </c>
      <c r="AF28" s="22">
        <f t="shared" si="9"/>
        <v>0.23268496636975095</v>
      </c>
      <c r="AG28" s="22">
        <f t="shared" si="9"/>
        <v>8.2296541490697414E-2</v>
      </c>
      <c r="AI28" s="10"/>
      <c r="AJ28" s="10"/>
      <c r="AK28" s="10"/>
      <c r="AL28" s="10"/>
      <c r="AM28" s="10"/>
      <c r="AN28" s="10"/>
      <c r="AO28" s="10"/>
      <c r="AP28" s="10"/>
      <c r="AQ28" s="10"/>
      <c r="AR28" s="10"/>
    </row>
    <row r="29" spans="1:44" x14ac:dyDescent="0.2">
      <c r="L29" s="4">
        <v>132</v>
      </c>
      <c r="M29" s="4">
        <v>32603</v>
      </c>
      <c r="N29" s="4">
        <v>2288</v>
      </c>
      <c r="O29" s="4">
        <v>3874</v>
      </c>
      <c r="P29" s="4">
        <v>3850</v>
      </c>
      <c r="Q29" s="4">
        <v>3756</v>
      </c>
      <c r="R29" s="4">
        <v>3264</v>
      </c>
      <c r="S29" s="4">
        <v>3933</v>
      </c>
      <c r="T29" s="4">
        <v>4450</v>
      </c>
      <c r="U29" s="4">
        <v>3763</v>
      </c>
      <c r="V29" s="4">
        <v>3425</v>
      </c>
      <c r="W29" s="24"/>
      <c r="X29" s="22">
        <f t="shared" si="7"/>
        <v>0.13217414571061389</v>
      </c>
      <c r="Y29" s="22">
        <f t="shared" si="9"/>
        <v>4.3382631778536213E-2</v>
      </c>
      <c r="Z29" s="22">
        <f t="shared" si="9"/>
        <v>0.16050712628438846</v>
      </c>
      <c r="AA29" s="22">
        <f t="shared" si="9"/>
        <v>0.20271693344566133</v>
      </c>
      <c r="AB29" s="22">
        <f t="shared" si="9"/>
        <v>0.22784349408553231</v>
      </c>
      <c r="AC29" s="22">
        <f t="shared" si="9"/>
        <v>0.14110933379447493</v>
      </c>
      <c r="AD29" s="22">
        <f t="shared" si="9"/>
        <v>0.1972318339100346</v>
      </c>
      <c r="AE29" s="22">
        <f t="shared" si="9"/>
        <v>0.14385465830477792</v>
      </c>
      <c r="AF29" s="22">
        <f t="shared" si="9"/>
        <v>0.22801914803369083</v>
      </c>
      <c r="AG29" s="22">
        <f t="shared" si="9"/>
        <v>7.8187421527222925E-2</v>
      </c>
      <c r="AI29" s="10"/>
      <c r="AJ29" s="10"/>
      <c r="AK29" s="10"/>
      <c r="AL29" s="10"/>
      <c r="AM29" s="10"/>
      <c r="AN29" s="10"/>
      <c r="AO29" s="10"/>
      <c r="AP29" s="10"/>
      <c r="AQ29" s="10"/>
      <c r="AR29" s="10"/>
    </row>
    <row r="30" spans="1:44" x14ac:dyDescent="0.2">
      <c r="L30" s="4">
        <v>141</v>
      </c>
      <c r="M30" s="4">
        <v>32397</v>
      </c>
      <c r="N30" s="4">
        <v>2009</v>
      </c>
      <c r="O30" s="4">
        <v>3883</v>
      </c>
      <c r="P30" s="4">
        <v>3864</v>
      </c>
      <c r="Q30" s="4">
        <v>3737</v>
      </c>
      <c r="R30" s="4">
        <v>3209</v>
      </c>
      <c r="S30" s="4">
        <v>3933</v>
      </c>
      <c r="T30" s="4">
        <v>4445</v>
      </c>
      <c r="U30" s="4">
        <v>3861</v>
      </c>
      <c r="V30" s="4">
        <v>3456</v>
      </c>
      <c r="W30" s="24"/>
      <c r="X30" s="22">
        <f t="shared" si="7"/>
        <v>0.13133901170403825</v>
      </c>
      <c r="Y30" s="22">
        <f t="shared" si="9"/>
        <v>3.8092529389457716E-2</v>
      </c>
      <c r="Z30" s="22">
        <f t="shared" si="9"/>
        <v>0.1608800132582035</v>
      </c>
      <c r="AA30" s="22">
        <f t="shared" si="9"/>
        <v>0.20345408593091829</v>
      </c>
      <c r="AB30" s="22">
        <f t="shared" si="9"/>
        <v>0.22669093114952987</v>
      </c>
      <c r="AC30" s="22">
        <f t="shared" si="9"/>
        <v>0.13873157234879599</v>
      </c>
      <c r="AD30" s="22">
        <f t="shared" si="9"/>
        <v>0.1972318339100346</v>
      </c>
      <c r="AE30" s="22">
        <f t="shared" si="9"/>
        <v>0.14369302385724445</v>
      </c>
      <c r="AF30" s="22">
        <f t="shared" si="9"/>
        <v>0.23395746227958553</v>
      </c>
      <c r="AG30" s="22">
        <f t="shared" si="9"/>
        <v>7.889510329871019E-2</v>
      </c>
      <c r="AI30" s="10"/>
      <c r="AJ30" s="10"/>
      <c r="AK30" s="10"/>
      <c r="AL30" s="10"/>
      <c r="AM30" s="10"/>
      <c r="AN30" s="10"/>
      <c r="AO30" s="10"/>
      <c r="AP30" s="10"/>
      <c r="AQ30" s="10"/>
      <c r="AR30" s="10"/>
    </row>
    <row r="31" spans="1:44" x14ac:dyDescent="0.2">
      <c r="A31" s="15" t="s">
        <v>62</v>
      </c>
      <c r="B31" s="15" t="s">
        <v>63</v>
      </c>
      <c r="C31" s="16" t="s">
        <v>51</v>
      </c>
      <c r="D31" s="16" t="s">
        <v>52</v>
      </c>
      <c r="E31" s="16" t="s">
        <v>53</v>
      </c>
      <c r="F31" s="16" t="s">
        <v>54</v>
      </c>
      <c r="L31" s="4">
        <v>128</v>
      </c>
      <c r="M31" s="4">
        <v>29726</v>
      </c>
      <c r="N31" s="4">
        <v>1748</v>
      </c>
      <c r="O31" s="4">
        <v>3396</v>
      </c>
      <c r="P31" s="4">
        <v>3633</v>
      </c>
      <c r="Q31" s="4">
        <v>3464</v>
      </c>
      <c r="R31" s="4">
        <v>3032</v>
      </c>
      <c r="S31" s="4">
        <v>3598</v>
      </c>
      <c r="T31" s="4">
        <v>4094</v>
      </c>
      <c r="U31" s="4">
        <v>3557</v>
      </c>
      <c r="V31" s="4">
        <v>3204</v>
      </c>
      <c r="W31" s="24"/>
      <c r="X31" s="22">
        <f t="shared" si="7"/>
        <v>0.12051064795858384</v>
      </c>
      <c r="Y31" s="22">
        <f t="shared" si="9"/>
        <v>3.3143723928706861E-2</v>
      </c>
      <c r="Z31" s="22">
        <f t="shared" si="9"/>
        <v>0.14070268478621148</v>
      </c>
      <c r="AA31" s="22">
        <f t="shared" si="9"/>
        <v>0.1912910699241786</v>
      </c>
      <c r="AB31" s="22">
        <f t="shared" si="9"/>
        <v>0.21013042159538975</v>
      </c>
      <c r="AC31" s="22">
        <f t="shared" si="9"/>
        <v>0.13107950369633825</v>
      </c>
      <c r="AD31" s="22">
        <f t="shared" si="9"/>
        <v>0.18043227521187502</v>
      </c>
      <c r="AE31" s="22">
        <f t="shared" si="9"/>
        <v>0.13234628564039569</v>
      </c>
      <c r="AF31" s="22">
        <f t="shared" si="9"/>
        <v>0.21553656910864691</v>
      </c>
      <c r="AG31" s="22">
        <f t="shared" si="9"/>
        <v>7.3142335349845905E-2</v>
      </c>
      <c r="AI31" s="10"/>
      <c r="AJ31" s="10"/>
      <c r="AK31" s="10"/>
      <c r="AL31" s="10"/>
      <c r="AM31" s="10"/>
      <c r="AN31" s="10"/>
      <c r="AO31" s="10"/>
      <c r="AP31" s="10"/>
      <c r="AQ31" s="10"/>
      <c r="AR31" s="10"/>
    </row>
    <row r="32" spans="1:44" x14ac:dyDescent="0.2">
      <c r="A32" s="15"/>
      <c r="B32" s="15"/>
      <c r="C32" s="16"/>
      <c r="D32" s="16"/>
      <c r="E32" s="16"/>
      <c r="F32" s="16"/>
      <c r="L32" s="23">
        <v>147</v>
      </c>
      <c r="M32" s="23">
        <v>26431</v>
      </c>
      <c r="N32" s="23">
        <v>1237</v>
      </c>
      <c r="O32" s="23">
        <v>2942</v>
      </c>
      <c r="P32" s="23">
        <v>3237</v>
      </c>
      <c r="Q32" s="23">
        <v>3111</v>
      </c>
      <c r="R32" s="23">
        <v>2873</v>
      </c>
      <c r="S32" s="23">
        <v>3302</v>
      </c>
      <c r="T32" s="23">
        <v>3640</v>
      </c>
      <c r="U32" s="23">
        <v>3269</v>
      </c>
      <c r="V32" s="23">
        <v>2820</v>
      </c>
      <c r="W32" s="24"/>
      <c r="X32" s="25">
        <f t="shared" si="7"/>
        <v>0.10715255790194878</v>
      </c>
      <c r="Y32" s="25">
        <f t="shared" si="9"/>
        <v>2.3454683352294274E-2</v>
      </c>
      <c r="Z32" s="25">
        <f t="shared" si="9"/>
        <v>0.12189260855154127</v>
      </c>
      <c r="AA32" s="25">
        <f t="shared" si="9"/>
        <v>0.17044018534119629</v>
      </c>
      <c r="AB32" s="25">
        <f t="shared" si="9"/>
        <v>0.18871701546860783</v>
      </c>
      <c r="AC32" s="25">
        <f t="shared" si="9"/>
        <v>0.1242056115170118</v>
      </c>
      <c r="AD32" s="25">
        <f t="shared" si="9"/>
        <v>0.16558848603379972</v>
      </c>
      <c r="AE32" s="25">
        <f t="shared" si="9"/>
        <v>0.11766987780435767</v>
      </c>
      <c r="AF32" s="25">
        <f t="shared" si="9"/>
        <v>0.19808519663091559</v>
      </c>
      <c r="AG32" s="25">
        <f t="shared" si="9"/>
        <v>6.4376212761100338E-2</v>
      </c>
    </row>
    <row r="33" spans="1:44" x14ac:dyDescent="0.2">
      <c r="A33" s="12">
        <v>111</v>
      </c>
      <c r="B33" s="1" t="s">
        <v>64</v>
      </c>
      <c r="C33" s="2">
        <v>0.22222557753284011</v>
      </c>
      <c r="D33" s="2">
        <v>0.22195724594033117</v>
      </c>
      <c r="E33" s="2">
        <v>0.23170323013070043</v>
      </c>
      <c r="F33" s="2">
        <v>0.24506859953404089</v>
      </c>
      <c r="L33" s="23">
        <v>146</v>
      </c>
      <c r="M33" s="23">
        <v>25863</v>
      </c>
      <c r="N33" s="23">
        <v>1117</v>
      </c>
      <c r="O33" s="23">
        <v>2871</v>
      </c>
      <c r="P33" s="23">
        <v>3148</v>
      </c>
      <c r="Q33" s="23">
        <v>3151</v>
      </c>
      <c r="R33" s="23">
        <v>2820</v>
      </c>
      <c r="S33" s="23">
        <v>3211</v>
      </c>
      <c r="T33" s="23">
        <v>3536</v>
      </c>
      <c r="U33" s="23">
        <v>3244</v>
      </c>
      <c r="V33" s="23">
        <v>2765</v>
      </c>
      <c r="W33" s="24"/>
      <c r="X33" s="25">
        <f t="shared" si="7"/>
        <v>0.10484985831100228</v>
      </c>
      <c r="Y33" s="25">
        <f t="shared" si="9"/>
        <v>2.117937049677664E-2</v>
      </c>
      <c r="Z33" s="25">
        <f t="shared" si="9"/>
        <v>0.11895094464700033</v>
      </c>
      <c r="AA33" s="25">
        <f t="shared" si="9"/>
        <v>0.16575400168491997</v>
      </c>
      <c r="AB33" s="25">
        <f t="shared" si="9"/>
        <v>0.19114346375492872</v>
      </c>
      <c r="AC33" s="25">
        <f t="shared" si="9"/>
        <v>0.12191431412390298</v>
      </c>
      <c r="AD33" s="25">
        <f t="shared" si="9"/>
        <v>0.16102502382026979</v>
      </c>
      <c r="AE33" s="25">
        <f t="shared" si="9"/>
        <v>0.11430788129566173</v>
      </c>
      <c r="AF33" s="25">
        <f t="shared" si="9"/>
        <v>0.1965703205477792</v>
      </c>
      <c r="AG33" s="25">
        <f t="shared" si="9"/>
        <v>6.3120648327816456E-2</v>
      </c>
      <c r="AI33" s="10"/>
      <c r="AJ33" s="10"/>
      <c r="AK33" s="10"/>
      <c r="AL33" s="10"/>
      <c r="AM33" s="10"/>
      <c r="AN33" s="10"/>
      <c r="AO33" s="10"/>
      <c r="AP33" s="10"/>
      <c r="AQ33" s="10"/>
      <c r="AR33" s="10"/>
    </row>
    <row r="34" spans="1:44" x14ac:dyDescent="0.2">
      <c r="A34" s="12">
        <v>112</v>
      </c>
      <c r="B34" s="1" t="s">
        <v>65</v>
      </c>
      <c r="C34" s="2">
        <v>7.7537873068599328E-2</v>
      </c>
      <c r="D34" s="2">
        <v>0.10169762381836285</v>
      </c>
      <c r="E34" s="2">
        <v>0.1188677786084401</v>
      </c>
      <c r="F34" s="2">
        <v>0.13785917680559151</v>
      </c>
      <c r="L34" s="23">
        <v>140</v>
      </c>
      <c r="M34" s="23">
        <v>25845</v>
      </c>
      <c r="N34" s="23">
        <v>1234</v>
      </c>
      <c r="O34" s="23">
        <v>2840</v>
      </c>
      <c r="P34" s="23">
        <v>3116</v>
      </c>
      <c r="Q34" s="23">
        <v>3034</v>
      </c>
      <c r="R34" s="23">
        <v>2884</v>
      </c>
      <c r="S34" s="23">
        <v>3138</v>
      </c>
      <c r="T34" s="23">
        <v>3576</v>
      </c>
      <c r="U34" s="23">
        <v>3180</v>
      </c>
      <c r="V34" s="23">
        <v>2843</v>
      </c>
      <c r="W34" s="24"/>
      <c r="X34" s="25">
        <f t="shared" si="7"/>
        <v>0.10477688543664131</v>
      </c>
      <c r="Y34" s="25">
        <f t="shared" si="9"/>
        <v>2.3397800530906333E-2</v>
      </c>
      <c r="Z34" s="25">
        <f t="shared" si="9"/>
        <v>0.11766655618163739</v>
      </c>
      <c r="AA34" s="25">
        <f t="shared" si="9"/>
        <v>0.16406908171861836</v>
      </c>
      <c r="AB34" s="25">
        <f t="shared" si="9"/>
        <v>0.18404610251744011</v>
      </c>
      <c r="AC34" s="25">
        <f t="shared" si="9"/>
        <v>0.12468116380614759</v>
      </c>
      <c r="AD34" s="25">
        <f t="shared" si="9"/>
        <v>0.15736422446216339</v>
      </c>
      <c r="AE34" s="25">
        <f t="shared" si="9"/>
        <v>0.1156009568759294</v>
      </c>
      <c r="AF34" s="25">
        <f t="shared" si="9"/>
        <v>0.19269223777495001</v>
      </c>
      <c r="AG34" s="25">
        <f t="shared" si="9"/>
        <v>6.4901266978655406E-2</v>
      </c>
      <c r="AI34" s="10"/>
      <c r="AJ34" s="10"/>
      <c r="AK34" s="10"/>
      <c r="AL34" s="10"/>
      <c r="AM34" s="10"/>
      <c r="AN34" s="10"/>
      <c r="AO34" s="10"/>
      <c r="AP34" s="10"/>
      <c r="AQ34" s="10"/>
      <c r="AR34" s="10"/>
    </row>
    <row r="35" spans="1:44" x14ac:dyDescent="0.2">
      <c r="A35" s="12">
        <v>113</v>
      </c>
      <c r="B35" s="1" t="s">
        <v>66</v>
      </c>
      <c r="C35" s="2">
        <v>6.3475766269062359E-2</v>
      </c>
      <c r="D35" s="2">
        <v>8.6872610603695194E-2</v>
      </c>
      <c r="E35" s="2">
        <v>0.1045474465726586</v>
      </c>
      <c r="F35" s="2">
        <v>0.12327206834066788</v>
      </c>
      <c r="L35" s="23">
        <v>145</v>
      </c>
      <c r="M35" s="23">
        <v>24593</v>
      </c>
      <c r="N35" s="23">
        <v>804</v>
      </c>
      <c r="O35" s="23">
        <v>2690</v>
      </c>
      <c r="P35" s="23">
        <v>3056</v>
      </c>
      <c r="Q35" s="23">
        <v>3013</v>
      </c>
      <c r="R35" s="23">
        <v>2800</v>
      </c>
      <c r="S35" s="23">
        <v>3044</v>
      </c>
      <c r="T35" s="23">
        <v>3371</v>
      </c>
      <c r="U35" s="23">
        <v>3104</v>
      </c>
      <c r="V35" s="23">
        <v>2711</v>
      </c>
      <c r="W35" s="24"/>
      <c r="X35" s="25">
        <f t="shared" si="7"/>
        <v>9.9701216619977537E-2</v>
      </c>
      <c r="Y35" s="25">
        <f t="shared" si="9"/>
        <v>1.5244596131968146E-2</v>
      </c>
      <c r="Z35" s="25">
        <f t="shared" si="9"/>
        <v>0.11145177328471992</v>
      </c>
      <c r="AA35" s="25">
        <f t="shared" si="9"/>
        <v>0.16090985678180286</v>
      </c>
      <c r="AB35" s="25">
        <f t="shared" si="9"/>
        <v>0.18277221716712164</v>
      </c>
      <c r="AC35" s="25">
        <f t="shared" si="9"/>
        <v>0.12104967359820155</v>
      </c>
      <c r="AD35" s="25">
        <f t="shared" si="9"/>
        <v>0.15265031843939622</v>
      </c>
      <c r="AE35" s="25">
        <f t="shared" si="9"/>
        <v>0.10897394452705761</v>
      </c>
      <c r="AF35" s="25">
        <f t="shared" si="9"/>
        <v>0.18808701448221535</v>
      </c>
      <c r="AG35" s="25">
        <f t="shared" si="9"/>
        <v>6.1887912338774109E-2</v>
      </c>
      <c r="AI35" s="10"/>
      <c r="AJ35" s="10"/>
      <c r="AK35" s="10"/>
      <c r="AL35" s="10"/>
      <c r="AM35" s="10"/>
      <c r="AN35" s="10"/>
      <c r="AO35" s="10"/>
      <c r="AP35" s="10"/>
      <c r="AQ35" s="10"/>
      <c r="AR35" s="10"/>
    </row>
    <row r="36" spans="1:44" x14ac:dyDescent="0.2">
      <c r="A36" s="12">
        <v>114</v>
      </c>
      <c r="B36" s="1" t="s">
        <v>67</v>
      </c>
      <c r="C36" s="2">
        <v>6.2197392923649904E-2</v>
      </c>
      <c r="D36" s="2">
        <v>8.4328018783267164E-2</v>
      </c>
      <c r="E36" s="2">
        <v>0.10118326415921219</v>
      </c>
      <c r="F36" s="2">
        <v>0.11849598757442402</v>
      </c>
      <c r="L36" s="23">
        <v>151</v>
      </c>
      <c r="M36" s="23">
        <v>24328</v>
      </c>
      <c r="N36" s="23">
        <v>941</v>
      </c>
      <c r="O36" s="23">
        <v>2511</v>
      </c>
      <c r="P36" s="23">
        <v>2888</v>
      </c>
      <c r="Q36" s="23">
        <v>2943</v>
      </c>
      <c r="R36" s="23">
        <v>2771</v>
      </c>
      <c r="S36" s="23">
        <v>2986</v>
      </c>
      <c r="T36" s="23">
        <v>3356</v>
      </c>
      <c r="U36" s="23">
        <v>3104</v>
      </c>
      <c r="V36" s="23">
        <v>2828</v>
      </c>
      <c r="W36" s="24"/>
      <c r="X36" s="25">
        <f t="shared" si="7"/>
        <v>9.862689374744088E-2</v>
      </c>
      <c r="Y36" s="25">
        <f t="shared" si="9"/>
        <v>1.7842244975350776E-2</v>
      </c>
      <c r="Z36" s="25">
        <f t="shared" si="9"/>
        <v>0.10403546569439841</v>
      </c>
      <c r="AA36" s="25">
        <f t="shared" si="9"/>
        <v>0.15206402695871946</v>
      </c>
      <c r="AB36" s="25">
        <f t="shared" si="9"/>
        <v>0.17852593266606007</v>
      </c>
      <c r="AC36" s="25">
        <f t="shared" si="9"/>
        <v>0.11979594483593446</v>
      </c>
      <c r="AD36" s="25">
        <f t="shared" si="9"/>
        <v>0.14974173812747604</v>
      </c>
      <c r="AE36" s="25">
        <f t="shared" si="9"/>
        <v>0.10848904118445724</v>
      </c>
      <c r="AF36" s="25">
        <f t="shared" si="9"/>
        <v>0.18808701448221535</v>
      </c>
      <c r="AG36" s="25">
        <f t="shared" si="9"/>
        <v>6.4558840315032534E-2</v>
      </c>
      <c r="AI36" s="10"/>
      <c r="AJ36" s="10"/>
      <c r="AK36" s="10"/>
      <c r="AL36" s="10"/>
      <c r="AM36" s="10"/>
      <c r="AN36" s="10"/>
      <c r="AO36" s="10"/>
      <c r="AP36" s="10"/>
      <c r="AQ36" s="10"/>
      <c r="AR36" s="10"/>
    </row>
    <row r="37" spans="1:44" x14ac:dyDescent="0.2">
      <c r="A37" s="12">
        <v>115</v>
      </c>
      <c r="B37" s="1" t="s">
        <v>68</v>
      </c>
      <c r="C37" s="2">
        <v>5.2191856661130402E-2</v>
      </c>
      <c r="D37" s="2">
        <v>7.1445254397718469E-2</v>
      </c>
      <c r="E37" s="2">
        <v>8.5187285710602981E-2</v>
      </c>
      <c r="F37" s="2">
        <v>0.10038829924928812</v>
      </c>
      <c r="L37" s="23">
        <v>144</v>
      </c>
      <c r="M37" s="23">
        <v>22608</v>
      </c>
      <c r="N37" s="23">
        <v>639</v>
      </c>
      <c r="O37" s="23">
        <v>2352</v>
      </c>
      <c r="P37" s="23">
        <v>2720</v>
      </c>
      <c r="Q37" s="23">
        <v>2837</v>
      </c>
      <c r="R37" s="23">
        <v>2672</v>
      </c>
      <c r="S37" s="23">
        <v>2804</v>
      </c>
      <c r="T37" s="23">
        <v>3100</v>
      </c>
      <c r="U37" s="23">
        <v>2935</v>
      </c>
      <c r="V37" s="23">
        <v>2549</v>
      </c>
      <c r="W37" s="24"/>
      <c r="X37" s="25">
        <f t="shared" si="7"/>
        <v>9.1653930197391625E-2</v>
      </c>
      <c r="Y37" s="25">
        <f t="shared" si="9"/>
        <v>1.2116040955631398E-2</v>
      </c>
      <c r="Z37" s="25">
        <f t="shared" si="9"/>
        <v>9.7447795823665889E-2</v>
      </c>
      <c r="AA37" s="25">
        <f t="shared" si="9"/>
        <v>0.14321819713563605</v>
      </c>
      <c r="AB37" s="25">
        <f t="shared" si="9"/>
        <v>0.17209584470730968</v>
      </c>
      <c r="AC37" s="25">
        <f t="shared" si="9"/>
        <v>0.11551597423371233</v>
      </c>
      <c r="AD37" s="25">
        <f t="shared" si="9"/>
        <v>0.14061481370041623</v>
      </c>
      <c r="AE37" s="25">
        <f t="shared" si="9"/>
        <v>0.10021335747074417</v>
      </c>
      <c r="AF37" s="25">
        <f t="shared" si="9"/>
        <v>0.1778464521602133</v>
      </c>
      <c r="AG37" s="25">
        <f t="shared" si="9"/>
        <v>5.8189704371647069E-2</v>
      </c>
      <c r="AI37" s="10"/>
      <c r="AJ37" s="10"/>
      <c r="AK37" s="10"/>
      <c r="AL37" s="10"/>
      <c r="AM37" s="10"/>
      <c r="AN37" s="10"/>
      <c r="AO37" s="10"/>
      <c r="AP37" s="10"/>
      <c r="AQ37" s="10"/>
      <c r="AR37" s="10"/>
    </row>
    <row r="38" spans="1:44" x14ac:dyDescent="0.2">
      <c r="A38" s="12">
        <v>125</v>
      </c>
      <c r="B38" s="1" t="s">
        <v>69</v>
      </c>
      <c r="C38" s="2">
        <v>0.10492727364235745</v>
      </c>
      <c r="D38" s="2">
        <v>0.12544714747569116</v>
      </c>
      <c r="E38" s="2">
        <v>0.14203036786883555</v>
      </c>
      <c r="F38" s="2">
        <v>0.16003106393994304</v>
      </c>
      <c r="L38" s="23">
        <v>148</v>
      </c>
      <c r="M38" s="23">
        <v>21605</v>
      </c>
      <c r="N38" s="23">
        <v>519</v>
      </c>
      <c r="O38" s="23">
        <v>2187</v>
      </c>
      <c r="P38" s="23">
        <v>2649</v>
      </c>
      <c r="Q38" s="23">
        <v>2770</v>
      </c>
      <c r="R38" s="23">
        <v>2592</v>
      </c>
      <c r="S38" s="23">
        <v>2746</v>
      </c>
      <c r="T38" s="23">
        <v>3020</v>
      </c>
      <c r="U38" s="23">
        <v>2691</v>
      </c>
      <c r="V38" s="23">
        <v>2431</v>
      </c>
      <c r="W38" s="24"/>
      <c r="X38" s="25">
        <f t="shared" si="7"/>
        <v>8.7587719476054759E-2</v>
      </c>
      <c r="Y38" s="25">
        <f t="shared" si="9"/>
        <v>9.8407281001137662E-3</v>
      </c>
      <c r="Z38" s="25">
        <f t="shared" si="9"/>
        <v>9.0611534637056679E-2</v>
      </c>
      <c r="AA38" s="25">
        <f t="shared" si="9"/>
        <v>0.13947978096040439</v>
      </c>
      <c r="AB38" s="25">
        <f t="shared" si="9"/>
        <v>0.16803154382772217</v>
      </c>
      <c r="AC38" s="25">
        <f t="shared" si="9"/>
        <v>0.11205741213090657</v>
      </c>
      <c r="AD38" s="25">
        <f t="shared" si="9"/>
        <v>0.13770623338849605</v>
      </c>
      <c r="AE38" s="25">
        <f t="shared" si="9"/>
        <v>9.7627206310208825E-2</v>
      </c>
      <c r="AF38" s="25">
        <f t="shared" si="9"/>
        <v>0.16306126158880205</v>
      </c>
      <c r="AG38" s="25">
        <f t="shared" si="9"/>
        <v>5.549594795114713E-2</v>
      </c>
      <c r="AI38" s="10"/>
      <c r="AJ38" s="10"/>
      <c r="AK38" s="10"/>
      <c r="AL38" s="10"/>
      <c r="AM38" s="10"/>
      <c r="AN38" s="10"/>
      <c r="AO38" s="10"/>
      <c r="AP38" s="10"/>
      <c r="AQ38" s="10"/>
      <c r="AR38" s="10"/>
    </row>
    <row r="39" spans="1:44" x14ac:dyDescent="0.2">
      <c r="A39"/>
      <c r="B39"/>
      <c r="C39"/>
      <c r="D39"/>
      <c r="E39"/>
      <c r="F39"/>
      <c r="L39" s="23">
        <v>154</v>
      </c>
      <c r="M39" s="23">
        <v>20048</v>
      </c>
      <c r="N39" s="23">
        <v>13</v>
      </c>
      <c r="O39" s="23">
        <v>2007</v>
      </c>
      <c r="P39" s="23">
        <v>2587</v>
      </c>
      <c r="Q39" s="23">
        <v>2627</v>
      </c>
      <c r="R39" s="23">
        <v>2481</v>
      </c>
      <c r="S39" s="23">
        <v>2571</v>
      </c>
      <c r="T39" s="23">
        <v>2780</v>
      </c>
      <c r="U39" s="23">
        <v>2649</v>
      </c>
      <c r="V39" s="23">
        <v>2333</v>
      </c>
      <c r="W39" s="24"/>
      <c r="X39" s="25">
        <f t="shared" si="7"/>
        <v>8.1275565843829944E-2</v>
      </c>
      <c r="Y39" s="25">
        <f t="shared" si="9"/>
        <v>2.4649222601441032E-4</v>
      </c>
      <c r="Z39" s="25">
        <f t="shared" si="9"/>
        <v>8.3153795160755717E-2</v>
      </c>
      <c r="AA39" s="25">
        <f t="shared" si="9"/>
        <v>0.13621524852569503</v>
      </c>
      <c r="AB39" s="25">
        <f t="shared" si="9"/>
        <v>0.15935699120412497</v>
      </c>
      <c r="AC39" s="25">
        <f t="shared" si="9"/>
        <v>0.10725865721326358</v>
      </c>
      <c r="AD39" s="25">
        <f t="shared" si="9"/>
        <v>0.12893034451632315</v>
      </c>
      <c r="AE39" s="25">
        <f t="shared" si="9"/>
        <v>8.9868752828602835E-2</v>
      </c>
      <c r="AF39" s="25">
        <f t="shared" si="9"/>
        <v>0.16051626976913289</v>
      </c>
      <c r="AG39" s="25">
        <f t="shared" si="9"/>
        <v>5.3258760415477682E-2</v>
      </c>
      <c r="AI39" s="10"/>
      <c r="AJ39" s="10"/>
      <c r="AK39" s="10"/>
      <c r="AL39" s="10"/>
      <c r="AM39" s="10"/>
      <c r="AN39" s="10"/>
      <c r="AO39" s="10"/>
      <c r="AP39" s="10"/>
      <c r="AQ39" s="10"/>
      <c r="AR39" s="10"/>
    </row>
    <row r="40" spans="1:44" x14ac:dyDescent="0.2">
      <c r="A40"/>
      <c r="B40"/>
      <c r="C40"/>
      <c r="D40"/>
      <c r="E40"/>
      <c r="F40"/>
      <c r="L40" s="4">
        <v>156</v>
      </c>
      <c r="M40" s="4">
        <v>18850</v>
      </c>
      <c r="N40" s="4">
        <v>305</v>
      </c>
      <c r="O40" s="4">
        <v>1659</v>
      </c>
      <c r="P40" s="4">
        <v>2243</v>
      </c>
      <c r="Q40" s="4">
        <v>2466</v>
      </c>
      <c r="R40" s="4">
        <v>2355</v>
      </c>
      <c r="S40" s="4">
        <v>2430</v>
      </c>
      <c r="T40" s="4">
        <v>2599</v>
      </c>
      <c r="U40" s="4">
        <v>2531</v>
      </c>
      <c r="V40" s="4">
        <v>2262</v>
      </c>
      <c r="W40" s="24"/>
      <c r="X40" s="22">
        <f t="shared" si="7"/>
        <v>7.6418815650249119E-2</v>
      </c>
      <c r="Y40" s="22">
        <f t="shared" ref="Y40:AG51" si="10">N40/N$2</f>
        <v>5.783086841107319E-3</v>
      </c>
      <c r="Z40" s="22">
        <f t="shared" si="10"/>
        <v>6.8735498839907191E-2</v>
      </c>
      <c r="AA40" s="22">
        <f t="shared" si="10"/>
        <v>0.11810235888795283</v>
      </c>
      <c r="AB40" s="22">
        <f t="shared" si="10"/>
        <v>0.14959053685168336</v>
      </c>
      <c r="AC40" s="22">
        <f t="shared" si="10"/>
        <v>0.10181142190134451</v>
      </c>
      <c r="AD40" s="22">
        <f t="shared" si="10"/>
        <v>0.1218594854821724</v>
      </c>
      <c r="AE40" s="22">
        <f t="shared" si="10"/>
        <v>8.4017585827891636E-2</v>
      </c>
      <c r="AF40" s="22">
        <f t="shared" si="10"/>
        <v>0.15336605465672909</v>
      </c>
      <c r="AG40" s="22">
        <f t="shared" si="10"/>
        <v>5.1637940874329415E-2</v>
      </c>
    </row>
    <row r="41" spans="1:44" x14ac:dyDescent="0.2">
      <c r="A41" s="12">
        <v>117</v>
      </c>
      <c r="B41" s="1" t="s">
        <v>70</v>
      </c>
      <c r="C41" s="2">
        <v>3.0570235039508783E-2</v>
      </c>
      <c r="D41" s="2">
        <v>4.9625686855400801E-2</v>
      </c>
      <c r="E41" s="2">
        <v>6.3893686679899975E-2</v>
      </c>
      <c r="F41" s="2">
        <v>7.9743722495469849E-2</v>
      </c>
      <c r="L41" s="4">
        <v>150</v>
      </c>
      <c r="M41" s="4">
        <v>18034</v>
      </c>
      <c r="N41" s="4">
        <v>344</v>
      </c>
      <c r="O41" s="4">
        <v>1726</v>
      </c>
      <c r="P41" s="4">
        <v>2191</v>
      </c>
      <c r="Q41" s="4">
        <v>2341</v>
      </c>
      <c r="R41" s="4">
        <v>2237</v>
      </c>
      <c r="S41" s="4">
        <v>2286</v>
      </c>
      <c r="T41" s="4">
        <v>2445</v>
      </c>
      <c r="U41" s="4">
        <v>2374</v>
      </c>
      <c r="V41" s="4">
        <v>2090</v>
      </c>
      <c r="W41" s="24"/>
      <c r="X41" s="22">
        <f t="shared" si="7"/>
        <v>7.3110712012551329E-2</v>
      </c>
      <c r="Y41" s="22">
        <f t="shared" si="10"/>
        <v>6.5225635191505501E-3</v>
      </c>
      <c r="Z41" s="22">
        <f t="shared" si="10"/>
        <v>7.1511435200530327E-2</v>
      </c>
      <c r="AA41" s="22">
        <f t="shared" si="10"/>
        <v>0.11536436394271272</v>
      </c>
      <c r="AB41" s="22">
        <f t="shared" si="10"/>
        <v>0.14200788595693054</v>
      </c>
      <c r="AC41" s="22">
        <f t="shared" si="10"/>
        <v>9.671004279970602E-2</v>
      </c>
      <c r="AD41" s="22">
        <f t="shared" si="10"/>
        <v>0.11463818263878442</v>
      </c>
      <c r="AE41" s="22">
        <f t="shared" si="10"/>
        <v>7.9039244843861128E-2</v>
      </c>
      <c r="AF41" s="22">
        <f t="shared" si="10"/>
        <v>0.14385263285463248</v>
      </c>
      <c r="AG41" s="22">
        <f t="shared" si="10"/>
        <v>4.7711448464787122E-2</v>
      </c>
      <c r="AI41" s="10"/>
      <c r="AJ41" s="10"/>
      <c r="AK41" s="10"/>
      <c r="AL41" s="10"/>
      <c r="AM41" s="10"/>
      <c r="AN41" s="10"/>
      <c r="AO41" s="10"/>
      <c r="AP41" s="10"/>
      <c r="AQ41" s="10"/>
      <c r="AR41" s="10"/>
    </row>
    <row r="42" spans="1:44" x14ac:dyDescent="0.2">
      <c r="A42" s="12">
        <v>118</v>
      </c>
      <c r="B42" s="1" t="s">
        <v>71</v>
      </c>
      <c r="C42" s="2">
        <v>2.6805576526246919E-2</v>
      </c>
      <c r="D42" s="2">
        <v>4.5261773346937269E-2</v>
      </c>
      <c r="E42" s="2">
        <v>5.9292103838519246E-2</v>
      </c>
      <c r="F42" s="2">
        <v>7.4928811804297182E-2</v>
      </c>
      <c r="L42" s="4">
        <v>155</v>
      </c>
      <c r="M42" s="4">
        <v>15664</v>
      </c>
      <c r="N42" s="4">
        <v>209</v>
      </c>
      <c r="O42" s="4">
        <v>1194</v>
      </c>
      <c r="P42" s="4">
        <v>1766</v>
      </c>
      <c r="Q42" s="4">
        <v>2069</v>
      </c>
      <c r="R42" s="4">
        <v>1951</v>
      </c>
      <c r="S42" s="4">
        <v>2070</v>
      </c>
      <c r="T42" s="4">
        <v>2122</v>
      </c>
      <c r="U42" s="4">
        <v>2227</v>
      </c>
      <c r="V42" s="4">
        <v>2056</v>
      </c>
      <c r="W42" s="24"/>
      <c r="X42" s="40">
        <f t="shared" si="7"/>
        <v>6.3502616888355554E-2</v>
      </c>
      <c r="Y42" s="40">
        <f t="shared" si="10"/>
        <v>3.9628365566932123E-3</v>
      </c>
      <c r="Z42" s="40">
        <f t="shared" si="10"/>
        <v>4.9469671859463042E-2</v>
      </c>
      <c r="AA42" s="40">
        <f t="shared" si="10"/>
        <v>9.298652064026959E-2</v>
      </c>
      <c r="AB42" s="40">
        <f t="shared" si="10"/>
        <v>0.12550803760994844</v>
      </c>
      <c r="AC42" s="40">
        <f t="shared" si="10"/>
        <v>8.434568328217544E-2</v>
      </c>
      <c r="AD42" s="40">
        <f t="shared" si="10"/>
        <v>0.10380622837370242</v>
      </c>
      <c r="AE42" s="40">
        <f t="shared" si="10"/>
        <v>6.8597659533199712E-2</v>
      </c>
      <c r="AF42" s="40">
        <f t="shared" si="10"/>
        <v>0.13494516148579047</v>
      </c>
      <c r="AG42" s="40">
        <f t="shared" si="10"/>
        <v>4.6935281360575273E-2</v>
      </c>
      <c r="AI42" s="10"/>
      <c r="AJ42" s="10"/>
      <c r="AK42" s="10"/>
      <c r="AL42" s="10"/>
      <c r="AM42" s="10"/>
      <c r="AN42" s="10"/>
      <c r="AO42" s="10"/>
      <c r="AP42" s="10"/>
      <c r="AQ42" s="10"/>
      <c r="AR42" s="10"/>
    </row>
    <row r="43" spans="1:44" x14ac:dyDescent="0.2">
      <c r="A43" s="12">
        <v>119</v>
      </c>
      <c r="B43" s="1" t="s">
        <v>72</v>
      </c>
      <c r="C43" s="2">
        <v>2.3312698173033369E-2</v>
      </c>
      <c r="D43" s="2">
        <v>4.0258638704839644E-2</v>
      </c>
      <c r="E43" s="2">
        <v>5.3620685210486969E-2</v>
      </c>
      <c r="F43" s="2">
        <v>6.8185348174993526E-2</v>
      </c>
      <c r="L43" s="4">
        <v>152</v>
      </c>
      <c r="M43" s="4">
        <v>9428</v>
      </c>
      <c r="N43" s="4">
        <v>48</v>
      </c>
      <c r="O43" s="4">
        <v>454</v>
      </c>
      <c r="P43" s="4">
        <v>937</v>
      </c>
      <c r="Q43" s="4">
        <v>1152</v>
      </c>
      <c r="R43" s="4">
        <v>1300</v>
      </c>
      <c r="S43" s="4">
        <v>1303</v>
      </c>
      <c r="T43" s="4">
        <v>1344</v>
      </c>
      <c r="U43" s="4">
        <v>1456</v>
      </c>
      <c r="V43" s="4">
        <v>1434</v>
      </c>
      <c r="W43" s="24"/>
      <c r="X43" s="40">
        <f t="shared" si="7"/>
        <v>3.8221569970851389E-2</v>
      </c>
      <c r="Y43" s="40">
        <f t="shared" si="10"/>
        <v>9.1012514220705344E-4</v>
      </c>
      <c r="Z43" s="40">
        <f t="shared" si="10"/>
        <v>1.8810076234670202E-2</v>
      </c>
      <c r="AA43" s="40">
        <f t="shared" si="10"/>
        <v>4.9336562763268747E-2</v>
      </c>
      <c r="AB43" s="40">
        <f t="shared" si="10"/>
        <v>6.9881710646041859E-2</v>
      </c>
      <c r="AC43" s="40">
        <f t="shared" si="10"/>
        <v>5.6201634170593574E-2</v>
      </c>
      <c r="AD43" s="40">
        <f t="shared" si="10"/>
        <v>6.5342761145378861E-2</v>
      </c>
      <c r="AE43" s="40">
        <f t="shared" si="10"/>
        <v>4.3447339496993601E-2</v>
      </c>
      <c r="AF43" s="40">
        <f t="shared" si="10"/>
        <v>8.822638308186391E-2</v>
      </c>
      <c r="AG43" s="40">
        <f t="shared" si="10"/>
        <v>3.2735989042346765E-2</v>
      </c>
      <c r="AI43" s="10"/>
      <c r="AJ43" s="10"/>
      <c r="AK43" s="10"/>
      <c r="AL43" s="10"/>
      <c r="AM43" s="10"/>
      <c r="AN43" s="10"/>
      <c r="AO43" s="10"/>
      <c r="AP43" s="10"/>
      <c r="AQ43" s="10"/>
      <c r="AR43" s="10"/>
    </row>
    <row r="44" spans="1:44" x14ac:dyDescent="0.2">
      <c r="A44" s="12">
        <v>120</v>
      </c>
      <c r="B44" s="1" t="s">
        <v>73</v>
      </c>
      <c r="C44" s="2">
        <v>2.0766017414062105E-2</v>
      </c>
      <c r="D44" s="2">
        <v>3.6435604617143416E-2</v>
      </c>
      <c r="E44" s="2">
        <v>4.8954654430151325E-2</v>
      </c>
      <c r="F44" s="2">
        <v>6.3046854776080768E-2</v>
      </c>
      <c r="L44" s="4">
        <v>153</v>
      </c>
      <c r="M44" s="4">
        <v>6957</v>
      </c>
      <c r="N44" s="4">
        <v>23</v>
      </c>
      <c r="O44" s="4">
        <v>220</v>
      </c>
      <c r="P44" s="4">
        <v>640</v>
      </c>
      <c r="Q44" s="4">
        <v>812</v>
      </c>
      <c r="R44" s="4">
        <v>988</v>
      </c>
      <c r="S44" s="4">
        <v>1016</v>
      </c>
      <c r="T44" s="4">
        <v>1028</v>
      </c>
      <c r="U44" s="4">
        <v>1155</v>
      </c>
      <c r="V44" s="4">
        <v>1075</v>
      </c>
      <c r="W44" s="24"/>
      <c r="X44" s="40">
        <f t="shared" si="7"/>
        <v>2.8204015940518998E-2</v>
      </c>
      <c r="Y44" s="40">
        <f t="shared" si="10"/>
        <v>4.3610163064087979E-4</v>
      </c>
      <c r="Z44" s="40">
        <f t="shared" si="10"/>
        <v>9.1150149154789525E-3</v>
      </c>
      <c r="AA44" s="40">
        <f t="shared" si="10"/>
        <v>3.3698399326032011E-2</v>
      </c>
      <c r="AB44" s="40">
        <f t="shared" si="10"/>
        <v>4.9256900212314228E-2</v>
      </c>
      <c r="AC44" s="40">
        <f t="shared" si="10"/>
        <v>4.2713241969651115E-2</v>
      </c>
      <c r="AD44" s="40">
        <f t="shared" si="10"/>
        <v>5.0950303395015294E-2</v>
      </c>
      <c r="AE44" s="40">
        <f t="shared" si="10"/>
        <v>3.3232042412879033E-2</v>
      </c>
      <c r="AF44" s="40">
        <f t="shared" si="10"/>
        <v>6.9987275040901659E-2</v>
      </c>
      <c r="AG44" s="40">
        <f t="shared" si="10"/>
        <v>2.4540577559639312E-2</v>
      </c>
      <c r="AI44" s="10"/>
      <c r="AJ44" s="10"/>
      <c r="AK44" s="10"/>
      <c r="AL44" s="10"/>
      <c r="AM44" s="10"/>
      <c r="AN44" s="10"/>
      <c r="AO44" s="10"/>
      <c r="AP44" s="10"/>
      <c r="AQ44" s="10"/>
      <c r="AR44" s="10"/>
    </row>
    <row r="45" spans="1:44" x14ac:dyDescent="0.2">
      <c r="A45" s="12">
        <v>121</v>
      </c>
      <c r="B45" s="1" t="s">
        <v>74</v>
      </c>
      <c r="C45" s="2">
        <v>2.0121797775429062E-2</v>
      </c>
      <c r="D45" s="2">
        <v>3.4628575643216267E-2</v>
      </c>
      <c r="E45" s="2">
        <v>4.6608749452192517E-2</v>
      </c>
      <c r="F45" s="2">
        <v>5.9966347398395028E-2</v>
      </c>
      <c r="L45" s="4">
        <v>149</v>
      </c>
      <c r="M45" s="4">
        <v>1748</v>
      </c>
      <c r="N45" s="4">
        <v>62</v>
      </c>
      <c r="O45" s="4">
        <v>184</v>
      </c>
      <c r="P45" s="4">
        <v>198</v>
      </c>
      <c r="Q45" s="4">
        <v>208</v>
      </c>
      <c r="R45" s="4">
        <v>114</v>
      </c>
      <c r="S45" s="4">
        <v>163</v>
      </c>
      <c r="T45" s="4">
        <v>241</v>
      </c>
      <c r="U45" s="4">
        <v>279</v>
      </c>
      <c r="V45" s="4">
        <v>299</v>
      </c>
      <c r="W45" s="24"/>
      <c r="X45" s="40">
        <f t="shared" si="7"/>
        <v>7.0864769101663377E-3</v>
      </c>
      <c r="Y45" s="40">
        <f t="shared" si="10"/>
        <v>1.1755783086841106E-3</v>
      </c>
      <c r="Z45" s="40">
        <f t="shared" si="10"/>
        <v>7.6234670202187608E-3</v>
      </c>
      <c r="AA45" s="40">
        <f t="shared" si="10"/>
        <v>1.0425442291491154E-2</v>
      </c>
      <c r="AB45" s="40">
        <f t="shared" si="10"/>
        <v>1.2617531088868669E-2</v>
      </c>
      <c r="AC45" s="40">
        <f t="shared" si="10"/>
        <v>4.928450996498206E-3</v>
      </c>
      <c r="AD45" s="40">
        <f t="shared" si="10"/>
        <v>8.1741136352239101E-3</v>
      </c>
      <c r="AE45" s="40">
        <f t="shared" si="10"/>
        <v>7.7907803711126915E-3</v>
      </c>
      <c r="AF45" s="40">
        <f t="shared" si="10"/>
        <v>1.6906017087802219E-2</v>
      </c>
      <c r="AG45" s="40">
        <f t="shared" si="10"/>
        <v>6.8257048282159569E-3</v>
      </c>
      <c r="AI45" s="10"/>
      <c r="AJ45" s="10"/>
      <c r="AK45" s="10"/>
      <c r="AL45" s="10"/>
      <c r="AM45" s="10"/>
      <c r="AN45" s="10"/>
      <c r="AO45" s="10"/>
      <c r="AP45" s="10"/>
      <c r="AQ45" s="10"/>
      <c r="AR45" s="10"/>
    </row>
    <row r="46" spans="1:44" x14ac:dyDescent="0.2">
      <c r="A46" s="12">
        <v>122</v>
      </c>
      <c r="B46" s="1" t="s">
        <v>75</v>
      </c>
      <c r="C46" s="2">
        <v>2.1883335849816297E-2</v>
      </c>
      <c r="D46" s="2">
        <v>3.7996779308903612E-2</v>
      </c>
      <c r="E46" s="2">
        <v>5.047562578948725E-2</v>
      </c>
      <c r="F46" s="2">
        <v>6.3991716282681854E-2</v>
      </c>
      <c r="L46" s="23">
        <v>162</v>
      </c>
      <c r="M46" s="23">
        <v>1646</v>
      </c>
      <c r="N46" s="23">
        <v>3</v>
      </c>
      <c r="O46" s="23">
        <v>114</v>
      </c>
      <c r="P46" s="23">
        <v>234</v>
      </c>
      <c r="Q46" s="23">
        <v>218</v>
      </c>
      <c r="R46" s="23">
        <v>117</v>
      </c>
      <c r="S46" s="23">
        <v>166</v>
      </c>
      <c r="T46" s="23">
        <v>242</v>
      </c>
      <c r="U46" s="23">
        <v>271</v>
      </c>
      <c r="V46" s="23">
        <v>281</v>
      </c>
      <c r="W46" s="24"/>
      <c r="X46" s="25">
        <f t="shared" si="7"/>
        <v>6.6729639554541139E-3</v>
      </c>
      <c r="Y46" s="25">
        <f t="shared" si="10"/>
        <v>5.688282138794084E-5</v>
      </c>
      <c r="Z46" s="25">
        <f t="shared" si="10"/>
        <v>4.7232350016572751E-3</v>
      </c>
      <c r="AA46" s="25">
        <f t="shared" si="10"/>
        <v>1.2320977253580456E-2</v>
      </c>
      <c r="AB46" s="25">
        <f t="shared" si="10"/>
        <v>1.3224143160448893E-2</v>
      </c>
      <c r="AC46" s="25">
        <f t="shared" si="10"/>
        <v>5.0581470753534221E-3</v>
      </c>
      <c r="AD46" s="25">
        <f t="shared" si="10"/>
        <v>8.3245574444611604E-3</v>
      </c>
      <c r="AE46" s="25">
        <f t="shared" si="10"/>
        <v>7.823107260619383E-3</v>
      </c>
      <c r="AF46" s="25">
        <f t="shared" si="10"/>
        <v>1.642125674119857E-2</v>
      </c>
      <c r="AG46" s="25">
        <f t="shared" si="10"/>
        <v>6.414792831868508E-3</v>
      </c>
    </row>
    <row r="47" spans="1:44" x14ac:dyDescent="0.2">
      <c r="A47" s="12">
        <v>123</v>
      </c>
      <c r="B47" s="1" t="s">
        <v>76</v>
      </c>
      <c r="C47" s="2">
        <v>3.667018974281544E-2</v>
      </c>
      <c r="D47" s="2">
        <v>5.6325216044450455E-2</v>
      </c>
      <c r="E47" s="2">
        <v>7.0583382743419867E-2</v>
      </c>
      <c r="F47" s="2">
        <v>8.6513072741392694E-2</v>
      </c>
      <c r="L47" s="23">
        <v>161</v>
      </c>
      <c r="M47" s="23">
        <v>1589</v>
      </c>
      <c r="N47" s="23">
        <v>3</v>
      </c>
      <c r="O47" s="23">
        <v>98</v>
      </c>
      <c r="P47" s="23">
        <v>207</v>
      </c>
      <c r="Q47" s="23">
        <v>204</v>
      </c>
      <c r="R47" s="23">
        <v>116</v>
      </c>
      <c r="S47" s="23">
        <v>173</v>
      </c>
      <c r="T47" s="23">
        <v>232</v>
      </c>
      <c r="U47" s="23">
        <v>278</v>
      </c>
      <c r="V47" s="23">
        <v>278</v>
      </c>
      <c r="W47" s="24"/>
      <c r="X47" s="25">
        <f t="shared" si="7"/>
        <v>6.4418831866443422E-3</v>
      </c>
      <c r="Y47" s="25">
        <f t="shared" si="10"/>
        <v>5.688282138794084E-5</v>
      </c>
      <c r="Z47" s="25">
        <f t="shared" si="10"/>
        <v>4.0603248259860787E-3</v>
      </c>
      <c r="AA47" s="25">
        <f t="shared" si="10"/>
        <v>1.089932603201348E-2</v>
      </c>
      <c r="AB47" s="25">
        <f t="shared" si="10"/>
        <v>1.2374886260236579E-2</v>
      </c>
      <c r="AC47" s="25">
        <f t="shared" si="10"/>
        <v>5.0149150490683501E-3</v>
      </c>
      <c r="AD47" s="25">
        <f t="shared" si="10"/>
        <v>8.6755929993480776E-3</v>
      </c>
      <c r="AE47" s="25">
        <f t="shared" si="10"/>
        <v>7.4998383655524668E-3</v>
      </c>
      <c r="AF47" s="25">
        <f t="shared" si="10"/>
        <v>1.6845422044476761E-2</v>
      </c>
      <c r="AG47" s="25">
        <f t="shared" si="10"/>
        <v>6.3463074991439335E-3</v>
      </c>
      <c r="AI47" s="10"/>
      <c r="AJ47" s="10"/>
      <c r="AK47" s="10"/>
      <c r="AL47" s="10"/>
      <c r="AM47" s="10"/>
      <c r="AN47" s="10"/>
      <c r="AO47" s="10"/>
      <c r="AP47" s="10"/>
      <c r="AQ47" s="10"/>
      <c r="AR47" s="10"/>
    </row>
    <row r="48" spans="1:44" x14ac:dyDescent="0.2">
      <c r="A48" s="12">
        <v>126</v>
      </c>
      <c r="B48" s="1" t="s">
        <v>77</v>
      </c>
      <c r="C48" s="2">
        <v>3.3398761890382003E-2</v>
      </c>
      <c r="D48" s="2">
        <v>5.2870963380004674E-2</v>
      </c>
      <c r="E48" s="2">
        <v>6.7309427444510322E-2</v>
      </c>
      <c r="F48" s="2">
        <v>8.314781258089568E-2</v>
      </c>
      <c r="L48" s="23">
        <v>160</v>
      </c>
      <c r="M48" s="23">
        <v>1559</v>
      </c>
      <c r="N48" s="23">
        <v>1</v>
      </c>
      <c r="O48" s="23">
        <v>43</v>
      </c>
      <c r="P48" s="23">
        <v>178</v>
      </c>
      <c r="Q48" s="23">
        <v>210</v>
      </c>
      <c r="R48" s="23">
        <v>155</v>
      </c>
      <c r="S48" s="23">
        <v>182</v>
      </c>
      <c r="T48" s="23">
        <v>229</v>
      </c>
      <c r="U48" s="23">
        <v>282</v>
      </c>
      <c r="V48" s="23">
        <v>279</v>
      </c>
      <c r="W48" s="24"/>
      <c r="X48" s="25">
        <f t="shared" si="7"/>
        <v>6.3202617293760411E-3</v>
      </c>
      <c r="Y48" s="25">
        <f t="shared" si="10"/>
        <v>1.8960940462646946E-5</v>
      </c>
      <c r="Z48" s="25">
        <f t="shared" si="10"/>
        <v>1.7815710971163408E-3</v>
      </c>
      <c r="AA48" s="25">
        <f t="shared" si="10"/>
        <v>9.3723673125526534E-3</v>
      </c>
      <c r="AB48" s="25">
        <f t="shared" si="10"/>
        <v>1.2738853503184714E-2</v>
      </c>
      <c r="AC48" s="25">
        <f t="shared" si="10"/>
        <v>6.7009640741861574E-3</v>
      </c>
      <c r="AD48" s="25">
        <f t="shared" si="10"/>
        <v>9.1269244270598265E-3</v>
      </c>
      <c r="AE48" s="25">
        <f t="shared" si="10"/>
        <v>7.4028576970323915E-3</v>
      </c>
      <c r="AF48" s="25">
        <f t="shared" si="10"/>
        <v>1.7087802217778586E-2</v>
      </c>
      <c r="AG48" s="25">
        <f t="shared" si="10"/>
        <v>6.369135943385458E-3</v>
      </c>
      <c r="AI48" s="10"/>
      <c r="AJ48" s="10"/>
      <c r="AK48" s="10"/>
      <c r="AL48" s="10"/>
      <c r="AM48" s="10"/>
      <c r="AN48" s="10"/>
      <c r="AO48" s="10"/>
      <c r="AP48" s="10"/>
      <c r="AQ48" s="10"/>
      <c r="AR48" s="10"/>
    </row>
    <row r="49" spans="1:44" x14ac:dyDescent="0.2">
      <c r="A49"/>
      <c r="B49"/>
      <c r="C49"/>
      <c r="D49"/>
      <c r="E49"/>
      <c r="F49"/>
      <c r="L49" s="23">
        <v>159</v>
      </c>
      <c r="M49" s="23">
        <v>1536</v>
      </c>
      <c r="N49" s="23">
        <v>2</v>
      </c>
      <c r="O49" s="23">
        <v>76</v>
      </c>
      <c r="P49" s="23">
        <v>193</v>
      </c>
      <c r="Q49" s="23">
        <v>205</v>
      </c>
      <c r="R49" s="23">
        <v>116</v>
      </c>
      <c r="S49" s="23">
        <v>189</v>
      </c>
      <c r="T49" s="23">
        <v>224</v>
      </c>
      <c r="U49" s="23">
        <v>269</v>
      </c>
      <c r="V49" s="23">
        <v>262</v>
      </c>
      <c r="W49" s="24"/>
      <c r="X49" s="25">
        <f t="shared" si="7"/>
        <v>6.2270186121370103E-3</v>
      </c>
      <c r="Y49" s="25">
        <f t="shared" si="10"/>
        <v>3.7921880925293891E-5</v>
      </c>
      <c r="Z49" s="25">
        <f t="shared" si="10"/>
        <v>3.1488233344381836E-3</v>
      </c>
      <c r="AA49" s="25">
        <f t="shared" si="10"/>
        <v>1.0162173546756529E-2</v>
      </c>
      <c r="AB49" s="25">
        <f t="shared" si="10"/>
        <v>1.24355474673946E-2</v>
      </c>
      <c r="AC49" s="25">
        <f t="shared" si="10"/>
        <v>5.0149150490683501E-3</v>
      </c>
      <c r="AD49" s="25">
        <f t="shared" si="10"/>
        <v>9.4779599819467437E-3</v>
      </c>
      <c r="AE49" s="25">
        <f t="shared" si="10"/>
        <v>7.2412232494989334E-3</v>
      </c>
      <c r="AF49" s="25">
        <f t="shared" si="10"/>
        <v>1.6300066654547658E-2</v>
      </c>
      <c r="AG49" s="25">
        <f t="shared" si="10"/>
        <v>5.9810523912795345E-3</v>
      </c>
      <c r="AI49" s="10"/>
      <c r="AJ49" s="10"/>
      <c r="AK49" s="10"/>
      <c r="AL49" s="10"/>
      <c r="AM49" s="10"/>
      <c r="AN49" s="10"/>
      <c r="AO49" s="10"/>
      <c r="AP49" s="10"/>
      <c r="AQ49" s="10"/>
      <c r="AR49" s="10"/>
    </row>
    <row r="50" spans="1:44" x14ac:dyDescent="0.2">
      <c r="A50"/>
      <c r="B50"/>
      <c r="C50"/>
      <c r="D50"/>
      <c r="E50"/>
      <c r="F50"/>
      <c r="L50" s="23">
        <v>157</v>
      </c>
      <c r="M50" s="23">
        <v>1379</v>
      </c>
      <c r="N50" s="23">
        <v>1</v>
      </c>
      <c r="O50" s="23">
        <v>39</v>
      </c>
      <c r="P50" s="23">
        <v>119</v>
      </c>
      <c r="Q50" s="23">
        <v>180</v>
      </c>
      <c r="R50" s="23">
        <v>144</v>
      </c>
      <c r="S50" s="23">
        <v>170</v>
      </c>
      <c r="T50" s="23">
        <v>211</v>
      </c>
      <c r="U50" s="23">
        <v>249</v>
      </c>
      <c r="V50" s="23">
        <v>266</v>
      </c>
      <c r="W50" s="24"/>
      <c r="X50" s="25">
        <f t="shared" si="7"/>
        <v>5.5905329857662356E-3</v>
      </c>
      <c r="Y50" s="25">
        <f t="shared" si="10"/>
        <v>1.8960940462646946E-5</v>
      </c>
      <c r="Z50" s="25">
        <f t="shared" si="10"/>
        <v>1.6158435531985415E-3</v>
      </c>
      <c r="AA50" s="25">
        <f t="shared" si="10"/>
        <v>6.2657961246840779E-3</v>
      </c>
      <c r="AB50" s="25">
        <f t="shared" si="10"/>
        <v>1.0919017288444041E-2</v>
      </c>
      <c r="AC50" s="25">
        <f t="shared" si="10"/>
        <v>6.2254117850503651E-3</v>
      </c>
      <c r="AD50" s="25">
        <f t="shared" si="10"/>
        <v>8.5251491901108273E-3</v>
      </c>
      <c r="AE50" s="25">
        <f t="shared" si="10"/>
        <v>6.820973685911942E-3</v>
      </c>
      <c r="AF50" s="25">
        <f t="shared" si="10"/>
        <v>1.5088165788038538E-2</v>
      </c>
      <c r="AG50" s="25">
        <f t="shared" si="10"/>
        <v>6.0723661682456345E-3</v>
      </c>
      <c r="AI50" s="10"/>
      <c r="AJ50" s="10"/>
      <c r="AK50" s="10"/>
      <c r="AL50" s="10"/>
      <c r="AM50" s="10"/>
      <c r="AN50" s="10"/>
      <c r="AO50" s="10"/>
      <c r="AP50" s="10"/>
      <c r="AQ50" s="10"/>
      <c r="AR50" s="10"/>
    </row>
    <row r="51" spans="1:44" x14ac:dyDescent="0.2">
      <c r="A51" s="12">
        <v>124</v>
      </c>
      <c r="B51" s="19" t="s">
        <v>78</v>
      </c>
      <c r="C51" s="18">
        <v>7.9520861643766674E-3</v>
      </c>
      <c r="D51" s="18">
        <v>1.5144623781484713E-2</v>
      </c>
      <c r="E51" s="18">
        <v>2.1242040679539068E-2</v>
      </c>
      <c r="F51" s="18">
        <v>2.9070670463370439E-2</v>
      </c>
      <c r="L51" s="23">
        <v>158</v>
      </c>
      <c r="M51" s="23">
        <v>1278</v>
      </c>
      <c r="N51" s="23">
        <v>0</v>
      </c>
      <c r="O51" s="23">
        <v>31</v>
      </c>
      <c r="P51" s="23">
        <v>93</v>
      </c>
      <c r="Q51" s="23">
        <v>161</v>
      </c>
      <c r="R51" s="23">
        <v>138</v>
      </c>
      <c r="S51" s="23">
        <v>172</v>
      </c>
      <c r="T51" s="23">
        <v>193</v>
      </c>
      <c r="U51" s="23">
        <v>242</v>
      </c>
      <c r="V51" s="23">
        <v>248</v>
      </c>
      <c r="W51" s="24"/>
      <c r="X51" s="25">
        <f t="shared" si="7"/>
        <v>5.1810740796296223E-3</v>
      </c>
      <c r="Y51" s="25">
        <f t="shared" si="10"/>
        <v>0</v>
      </c>
      <c r="Z51" s="25">
        <f t="shared" si="10"/>
        <v>1.2843884653629433E-3</v>
      </c>
      <c r="AA51" s="25">
        <f t="shared" si="10"/>
        <v>4.8967986520640269E-3</v>
      </c>
      <c r="AB51" s="25">
        <f t="shared" si="10"/>
        <v>9.7664543524416132E-3</v>
      </c>
      <c r="AC51" s="25">
        <f t="shared" si="10"/>
        <v>5.9660196273399338E-3</v>
      </c>
      <c r="AD51" s="25">
        <f t="shared" si="10"/>
        <v>8.6254450629356608E-3</v>
      </c>
      <c r="AE51" s="25">
        <f t="shared" si="10"/>
        <v>6.2390896747914915E-3</v>
      </c>
      <c r="AF51" s="25">
        <f t="shared" si="10"/>
        <v>1.4664000484760346E-2</v>
      </c>
      <c r="AG51" s="25">
        <f t="shared" si="10"/>
        <v>5.6614541718981847E-3</v>
      </c>
      <c r="AI51" s="10"/>
      <c r="AJ51" s="10"/>
      <c r="AK51" s="10"/>
      <c r="AL51" s="10"/>
      <c r="AM51" s="10"/>
      <c r="AN51" s="10"/>
      <c r="AO51" s="10"/>
      <c r="AP51" s="10"/>
      <c r="AQ51" s="10"/>
      <c r="AR51" s="10"/>
    </row>
    <row r="52" spans="1:44" x14ac:dyDescent="0.2">
      <c r="A52" s="12">
        <v>127</v>
      </c>
      <c r="B52" s="1" t="s">
        <v>79</v>
      </c>
      <c r="C52" s="2">
        <v>1.4726458301877297E-2</v>
      </c>
      <c r="D52" s="2">
        <v>2.8113437165791837E-2</v>
      </c>
      <c r="E52" s="2">
        <v>3.8617205021783403E-2</v>
      </c>
      <c r="F52" s="2">
        <v>5.0504789024074556E-2</v>
      </c>
    </row>
    <row r="53" spans="1:44" x14ac:dyDescent="0.2">
      <c r="A53" s="12">
        <v>129</v>
      </c>
      <c r="B53" s="1" t="s">
        <v>80</v>
      </c>
      <c r="C53" s="2">
        <v>1.7232875333433994E-2</v>
      </c>
      <c r="D53" s="2">
        <v>3.0756370699086651E-2</v>
      </c>
      <c r="E53" s="2">
        <v>4.1788043618365085E-2</v>
      </c>
      <c r="F53" s="2">
        <v>5.4323064975407717E-2</v>
      </c>
    </row>
    <row r="54" spans="1:44" x14ac:dyDescent="0.2">
      <c r="A54" s="12">
        <v>130</v>
      </c>
      <c r="B54" s="1" t="s">
        <v>81</v>
      </c>
      <c r="C54" s="2">
        <v>1.6749710604459209E-2</v>
      </c>
      <c r="D54" s="2">
        <v>3.016632042188595E-2</v>
      </c>
      <c r="E54" s="2">
        <v>4.1027557938697119E-2</v>
      </c>
      <c r="F54" s="2">
        <v>5.3624126326689101E-2</v>
      </c>
    </row>
    <row r="55" spans="1:44" x14ac:dyDescent="0.2">
      <c r="A55" s="12">
        <v>134</v>
      </c>
      <c r="B55" s="1" t="s">
        <v>82</v>
      </c>
      <c r="C55" s="2">
        <v>1.2904524636368212E-2</v>
      </c>
      <c r="D55" s="2">
        <v>2.3565132945703081E-2</v>
      </c>
      <c r="E55" s="2">
        <v>3.2262638240829061E-2</v>
      </c>
      <c r="F55" s="2">
        <v>4.1302096815946154E-2</v>
      </c>
    </row>
    <row r="56" spans="1:44" x14ac:dyDescent="0.2">
      <c r="A56" s="12">
        <v>135</v>
      </c>
      <c r="B56" s="1" t="s">
        <v>83</v>
      </c>
      <c r="C56" s="2">
        <v>1.1455030449443857E-2</v>
      </c>
      <c r="D56" s="2">
        <v>2.2102299966809673E-2</v>
      </c>
      <c r="E56" s="2">
        <v>3.0509654301255445E-2</v>
      </c>
      <c r="F56" s="2">
        <v>4.1043230649754077E-2</v>
      </c>
    </row>
    <row r="57" spans="1:44" x14ac:dyDescent="0.2">
      <c r="A57" s="12">
        <v>137</v>
      </c>
      <c r="B57" s="1" t="s">
        <v>84</v>
      </c>
      <c r="C57" s="2">
        <v>1.1193316221249182E-2</v>
      </c>
      <c r="D57" s="2">
        <v>2.2520252246493504E-2</v>
      </c>
      <c r="E57" s="2">
        <v>3.206929442396432E-2</v>
      </c>
      <c r="F57" s="2">
        <v>4.3230649754077144E-2</v>
      </c>
    </row>
    <row r="58" spans="1:44" x14ac:dyDescent="0.2">
      <c r="A58" s="12">
        <v>138</v>
      </c>
      <c r="B58" s="1" t="s">
        <v>85</v>
      </c>
      <c r="C58" s="2">
        <v>1.4877447279681917E-2</v>
      </c>
      <c r="D58" s="2">
        <v>2.7941339168274962E-2</v>
      </c>
      <c r="E58" s="2">
        <v>3.8758990487484213E-2</v>
      </c>
      <c r="F58" s="2">
        <v>5.0698938648718612E-2</v>
      </c>
    </row>
    <row r="59" spans="1:44" x14ac:dyDescent="0.2">
      <c r="A59"/>
      <c r="B59"/>
      <c r="C59"/>
      <c r="D59"/>
      <c r="E59"/>
      <c r="F59"/>
    </row>
    <row r="60" spans="1:44" x14ac:dyDescent="0.2">
      <c r="A60"/>
      <c r="B60"/>
      <c r="C60"/>
      <c r="D60"/>
      <c r="E60"/>
      <c r="F60"/>
    </row>
    <row r="61" spans="1:44" x14ac:dyDescent="0.2">
      <c r="A61" s="12">
        <v>128</v>
      </c>
      <c r="B61" s="1" t="s">
        <v>86</v>
      </c>
      <c r="C61" s="2">
        <v>1.8118677336554432E-3</v>
      </c>
      <c r="D61" s="2">
        <v>5.2612816383729366E-3</v>
      </c>
      <c r="E61" s="2">
        <v>8.6102446443762724E-3</v>
      </c>
      <c r="F61" s="2">
        <v>1.2904478384675124E-2</v>
      </c>
    </row>
    <row r="62" spans="1:44" x14ac:dyDescent="0.2">
      <c r="A62" s="12">
        <v>131</v>
      </c>
      <c r="B62" s="1" t="s">
        <v>87</v>
      </c>
      <c r="C62" s="2">
        <v>4.9524384719915448E-3</v>
      </c>
      <c r="D62" s="2">
        <v>1.0694661274262744E-2</v>
      </c>
      <c r="E62" s="2">
        <v>1.513237606661339E-2</v>
      </c>
      <c r="F62" s="2">
        <v>2.1045819311415997E-2</v>
      </c>
    </row>
    <row r="63" spans="1:44" x14ac:dyDescent="0.2">
      <c r="A63" s="12">
        <v>132</v>
      </c>
      <c r="B63" s="1" t="s">
        <v>88</v>
      </c>
      <c r="C63" s="2">
        <v>2.5970104182394685E-3</v>
      </c>
      <c r="D63" s="2">
        <v>6.8101636160247817E-3</v>
      </c>
      <c r="E63" s="2">
        <v>1.0762805805470342E-2</v>
      </c>
      <c r="F63" s="2">
        <v>1.5803779446026404E-2</v>
      </c>
    </row>
    <row r="64" spans="1:44" x14ac:dyDescent="0.2">
      <c r="A64" s="12">
        <v>133</v>
      </c>
      <c r="B64" s="1" t="s">
        <v>89</v>
      </c>
      <c r="C64" s="2">
        <v>4.9725703356988272E-3</v>
      </c>
      <c r="D64" s="2">
        <v>1.0915930128213009E-2</v>
      </c>
      <c r="E64" s="2">
        <v>1.5454615761387951E-2</v>
      </c>
      <c r="F64" s="2">
        <v>2.1498835102252135E-2</v>
      </c>
    </row>
    <row r="65" spans="1:6" x14ac:dyDescent="0.2">
      <c r="A65" s="12">
        <v>139</v>
      </c>
      <c r="B65" s="1" t="s">
        <v>90</v>
      </c>
      <c r="C65" s="2">
        <v>3.7445266495545826E-3</v>
      </c>
      <c r="D65" s="2">
        <v>8.8999250144439386E-3</v>
      </c>
      <c r="E65" s="2">
        <v>1.2979814905519322E-2</v>
      </c>
      <c r="F65" s="2">
        <v>1.8237121408231943E-2</v>
      </c>
    </row>
    <row r="66" spans="1:6" x14ac:dyDescent="0.2">
      <c r="A66" s="12">
        <v>141</v>
      </c>
      <c r="B66" s="1" t="s">
        <v>91</v>
      </c>
      <c r="C66" s="2">
        <v>2.4762192359957724E-3</v>
      </c>
      <c r="D66" s="2">
        <v>6.797870901916434E-3</v>
      </c>
      <c r="E66" s="2">
        <v>1.0363228583949885E-2</v>
      </c>
      <c r="F66" s="2">
        <v>1.5156614030546208E-2</v>
      </c>
    </row>
    <row r="67" spans="1:6" x14ac:dyDescent="0.2">
      <c r="A67" s="12">
        <v>142</v>
      </c>
      <c r="B67" s="1" t="s">
        <v>92</v>
      </c>
      <c r="C67" s="2">
        <v>5.3752076098444812E-3</v>
      </c>
      <c r="D67" s="2">
        <v>1.1223247980921707E-2</v>
      </c>
      <c r="E67" s="2">
        <v>1.5970199273027248E-2</v>
      </c>
      <c r="F67" s="2">
        <v>2.1874191043230649E-2</v>
      </c>
    </row>
    <row r="68" spans="1:6" x14ac:dyDescent="0.2">
      <c r="A68" s="12">
        <v>143</v>
      </c>
      <c r="B68" s="1" t="s">
        <v>93</v>
      </c>
      <c r="C68" s="2">
        <v>3.4727464895062659E-3</v>
      </c>
      <c r="D68" s="2">
        <v>7.9410933139927968E-3</v>
      </c>
      <c r="E68" s="2">
        <v>1.1690856126421076E-2</v>
      </c>
      <c r="F68" s="2">
        <v>1.6438001553196996E-2</v>
      </c>
    </row>
    <row r="69" spans="1:6" x14ac:dyDescent="0.2">
      <c r="A69"/>
      <c r="B69"/>
      <c r="C69"/>
      <c r="D69"/>
      <c r="E69"/>
      <c r="F69"/>
    </row>
    <row r="70" spans="1:6" x14ac:dyDescent="0.2">
      <c r="A70"/>
      <c r="B70"/>
      <c r="C70"/>
      <c r="D70"/>
      <c r="E70"/>
      <c r="F70"/>
    </row>
    <row r="71" spans="1:6" x14ac:dyDescent="0.2">
      <c r="A71" s="12">
        <v>140</v>
      </c>
      <c r="B71" s="1" t="s">
        <v>94</v>
      </c>
      <c r="C71" s="2">
        <v>1.3085711409733757E-3</v>
      </c>
      <c r="D71" s="2">
        <v>3.9336685146713546E-3</v>
      </c>
      <c r="E71" s="2">
        <v>6.5092418344461344E-3</v>
      </c>
      <c r="F71" s="2">
        <v>9.9145741651566147E-3</v>
      </c>
    </row>
    <row r="72" spans="1:6" x14ac:dyDescent="0.2">
      <c r="A72" s="12">
        <v>144</v>
      </c>
      <c r="B72" s="1" t="s">
        <v>95</v>
      </c>
      <c r="C72" s="2">
        <v>7.046152297548946E-4</v>
      </c>
      <c r="D72" s="2">
        <v>2.5814699627530763E-3</v>
      </c>
      <c r="E72" s="2">
        <v>4.7304787192905574E-3</v>
      </c>
      <c r="F72" s="2">
        <v>7.7530416774527567E-3</v>
      </c>
    </row>
    <row r="73" spans="1:6" x14ac:dyDescent="0.2">
      <c r="A73" s="12">
        <v>145</v>
      </c>
      <c r="B73" s="1" t="s">
        <v>96</v>
      </c>
      <c r="C73" s="2">
        <v>9.0593386682772162E-4</v>
      </c>
      <c r="D73" s="2">
        <v>3.1592275258454316E-3</v>
      </c>
      <c r="E73" s="2">
        <v>5.5683019257044162E-3</v>
      </c>
      <c r="F73" s="2">
        <v>8.8791095003882999E-3</v>
      </c>
    </row>
    <row r="74" spans="1:6" x14ac:dyDescent="0.2">
      <c r="A74" s="12">
        <v>146</v>
      </c>
      <c r="B74" s="1" t="s">
        <v>97</v>
      </c>
      <c r="C74" s="2">
        <v>1.2481755498515276E-3</v>
      </c>
      <c r="D74" s="2">
        <v>3.8844976582379622E-3</v>
      </c>
      <c r="E74" s="2">
        <v>6.5608001856100641E-3</v>
      </c>
      <c r="F74" s="2">
        <v>1.0018120631633445E-2</v>
      </c>
    </row>
    <row r="75" spans="1:6" x14ac:dyDescent="0.2">
      <c r="A75" s="12">
        <v>147</v>
      </c>
      <c r="B75" s="1" t="s">
        <v>98</v>
      </c>
      <c r="C75" s="2">
        <v>1.2381096179978862E-3</v>
      </c>
      <c r="D75" s="2">
        <v>4.0565956557548338E-3</v>
      </c>
      <c r="E75" s="2">
        <v>6.7541440024748009E-3</v>
      </c>
      <c r="F75" s="2">
        <v>1.01993269479679E-2</v>
      </c>
    </row>
    <row r="76" spans="1:6" x14ac:dyDescent="0.2">
      <c r="A76" s="13">
        <v>148</v>
      </c>
      <c r="B76" s="1" t="s">
        <v>99</v>
      </c>
      <c r="C76" s="2">
        <v>7.146811616085359E-4</v>
      </c>
      <c r="D76" s="2">
        <v>2.4585428216695963E-3</v>
      </c>
      <c r="E76" s="2">
        <v>4.4211286123069784E-3</v>
      </c>
      <c r="F76" s="2">
        <v>7.2741392699974114E-3</v>
      </c>
    </row>
    <row r="77" spans="1:6" x14ac:dyDescent="0.2">
      <c r="A77" s="13">
        <v>151</v>
      </c>
      <c r="B77" s="1" t="s">
        <v>100</v>
      </c>
      <c r="C77" s="2">
        <v>1.1072525039005487E-3</v>
      </c>
      <c r="D77" s="2">
        <v>3.3190328092539551E-3</v>
      </c>
      <c r="E77" s="2">
        <v>5.4265164600036091E-3</v>
      </c>
      <c r="F77" s="2">
        <v>8.7108464923634481E-3</v>
      </c>
    </row>
    <row r="78" spans="1:6" x14ac:dyDescent="0.2">
      <c r="A78"/>
      <c r="B78"/>
      <c r="C78"/>
      <c r="D78"/>
      <c r="E78"/>
      <c r="F78"/>
    </row>
    <row r="79" spans="1:6" x14ac:dyDescent="0.2">
      <c r="A79"/>
      <c r="B79"/>
      <c r="C79"/>
      <c r="D79"/>
      <c r="E79"/>
      <c r="F79"/>
    </row>
    <row r="80" spans="1:6" x14ac:dyDescent="0.2">
      <c r="A80" s="12">
        <v>149</v>
      </c>
      <c r="B80" s="19" t="s">
        <v>101</v>
      </c>
      <c r="C80" s="18">
        <v>1.5098897780462027E-4</v>
      </c>
      <c r="D80" s="18">
        <v>3.1961056681704752E-4</v>
      </c>
      <c r="E80" s="18">
        <v>3.3512928256554354E-4</v>
      </c>
      <c r="F80" s="18">
        <v>5.5656225731296925E-4</v>
      </c>
    </row>
    <row r="81" spans="1:6" x14ac:dyDescent="0.2">
      <c r="A81" s="12">
        <v>150</v>
      </c>
      <c r="B81" s="19" t="s">
        <v>102</v>
      </c>
      <c r="C81" s="18">
        <v>5.5362625195027433E-4</v>
      </c>
      <c r="D81" s="18">
        <v>1.7824435457104574E-3</v>
      </c>
      <c r="E81" s="18">
        <v>3.3255136500734707E-3</v>
      </c>
      <c r="F81" s="18">
        <v>5.6044524980585035E-3</v>
      </c>
    </row>
    <row r="82" spans="1:6" x14ac:dyDescent="0.2">
      <c r="A82" s="13">
        <v>152</v>
      </c>
      <c r="B82" s="19" t="s">
        <v>103</v>
      </c>
      <c r="C82" s="18">
        <v>9.0593386682772151E-5</v>
      </c>
      <c r="D82" s="18">
        <v>4.4253770790052738E-4</v>
      </c>
      <c r="E82" s="18">
        <v>1.0569461988605604E-3</v>
      </c>
      <c r="F82" s="18">
        <v>1.7861765467253429E-3</v>
      </c>
    </row>
    <row r="83" spans="1:6" x14ac:dyDescent="0.2">
      <c r="A83" s="13">
        <v>153</v>
      </c>
      <c r="B83" s="19" t="s">
        <v>104</v>
      </c>
      <c r="C83" s="18">
        <v>5.0329659268206757E-5</v>
      </c>
      <c r="D83" s="18">
        <v>1.9668342573356772E-4</v>
      </c>
      <c r="E83" s="18">
        <v>5.0269392384831536E-4</v>
      </c>
      <c r="F83" s="18">
        <v>1.0872378980067306E-3</v>
      </c>
    </row>
    <row r="84" spans="1:6" x14ac:dyDescent="0.2">
      <c r="A84" s="13">
        <v>154</v>
      </c>
      <c r="B84" s="1" t="s">
        <v>105</v>
      </c>
      <c r="C84" s="2">
        <v>2.6171422819467515E-4</v>
      </c>
      <c r="D84" s="2">
        <v>1.4997111212184538E-3</v>
      </c>
      <c r="E84" s="2">
        <v>3.6219741692660669E-3</v>
      </c>
      <c r="F84" s="2">
        <v>6.3810509966347401E-3</v>
      </c>
    </row>
    <row r="85" spans="1:6" x14ac:dyDescent="0.2">
      <c r="A85" s="13">
        <v>155</v>
      </c>
      <c r="B85" s="1" t="s">
        <v>106</v>
      </c>
      <c r="C85" s="2">
        <v>3.0197795560924054E-4</v>
      </c>
      <c r="D85" s="2">
        <v>1.2292714108347981E-3</v>
      </c>
      <c r="E85" s="2">
        <v>2.487690443659612E-3</v>
      </c>
      <c r="F85" s="2">
        <v>4.1936318923116748E-3</v>
      </c>
    </row>
    <row r="86" spans="1:6" x14ac:dyDescent="0.2">
      <c r="A86" s="13">
        <v>156</v>
      </c>
      <c r="B86" s="1" t="s">
        <v>107</v>
      </c>
      <c r="C86" s="2">
        <v>4.8316472897478484E-4</v>
      </c>
      <c r="D86" s="2">
        <v>1.6472236905186296E-3</v>
      </c>
      <c r="E86" s="2">
        <v>3.2610657111185586E-3</v>
      </c>
      <c r="F86" s="2">
        <v>5.695055656225731E-3</v>
      </c>
    </row>
    <row r="87" spans="1:6" x14ac:dyDescent="0.2">
      <c r="A87"/>
      <c r="B87"/>
      <c r="C87"/>
      <c r="D87"/>
      <c r="E87"/>
      <c r="F87"/>
    </row>
    <row r="88" spans="1:6" x14ac:dyDescent="0.2">
      <c r="A88"/>
      <c r="B88"/>
      <c r="C88"/>
      <c r="D88"/>
      <c r="E88"/>
      <c r="F88"/>
    </row>
    <row r="89" spans="1:6" x14ac:dyDescent="0.2">
      <c r="A89" s="13">
        <v>157</v>
      </c>
      <c r="B89" s="1" t="s">
        <v>108</v>
      </c>
      <c r="C89" s="2">
        <v>0</v>
      </c>
      <c r="D89" s="2">
        <v>2.4585428216695965E-5</v>
      </c>
      <c r="E89" s="2">
        <v>7.7337526745894673E-5</v>
      </c>
      <c r="F89" s="2">
        <v>2.2003624126326688E-4</v>
      </c>
    </row>
    <row r="90" spans="1:6" x14ac:dyDescent="0.2">
      <c r="A90" s="13">
        <v>158</v>
      </c>
      <c r="B90" s="1" t="s">
        <v>109</v>
      </c>
      <c r="C90" s="2">
        <v>0</v>
      </c>
      <c r="D90" s="2">
        <v>1.2292714108347982E-5</v>
      </c>
      <c r="E90" s="2">
        <v>6.4447938954912223E-5</v>
      </c>
      <c r="F90" s="2">
        <v>2.0709293295366295E-4</v>
      </c>
    </row>
    <row r="91" spans="1:6" x14ac:dyDescent="0.2">
      <c r="A91" s="13">
        <v>159</v>
      </c>
      <c r="B91" s="1" t="s">
        <v>110</v>
      </c>
      <c r="C91" s="2">
        <v>3.0197795560924053E-5</v>
      </c>
      <c r="D91" s="2">
        <v>6.1463570541739915E-5</v>
      </c>
      <c r="E91" s="2">
        <v>1.2889587790982445E-4</v>
      </c>
      <c r="F91" s="2">
        <v>2.9769609112089047E-4</v>
      </c>
    </row>
    <row r="92" spans="1:6" x14ac:dyDescent="0.2">
      <c r="A92" s="13">
        <v>160</v>
      </c>
      <c r="B92" s="1" t="s">
        <v>111</v>
      </c>
      <c r="C92" s="2">
        <v>0</v>
      </c>
      <c r="D92" s="2">
        <v>2.4585428216695965E-5</v>
      </c>
      <c r="E92" s="2">
        <v>1.0311670232785956E-4</v>
      </c>
      <c r="F92" s="2">
        <v>3.1063939943049441E-4</v>
      </c>
    </row>
    <row r="93" spans="1:6" x14ac:dyDescent="0.2">
      <c r="A93" s="1">
        <v>161</v>
      </c>
      <c r="B93" s="1" t="s">
        <v>112</v>
      </c>
      <c r="C93" s="2">
        <v>3.0197795560924053E-5</v>
      </c>
      <c r="D93" s="2">
        <v>8.6048998758435873E-5</v>
      </c>
      <c r="E93" s="2">
        <v>1.5467505349178935E-4</v>
      </c>
      <c r="F93" s="2">
        <v>3.6241263266891015E-4</v>
      </c>
    </row>
    <row r="94" spans="1:6" x14ac:dyDescent="0.2">
      <c r="A94" s="1">
        <v>162</v>
      </c>
      <c r="B94" s="1" t="s">
        <v>113</v>
      </c>
      <c r="C94" s="2">
        <v>4.0263727414565401E-5</v>
      </c>
      <c r="D94" s="2">
        <v>8.6048998758435873E-5</v>
      </c>
      <c r="E94" s="2">
        <v>1.5467505349178935E-4</v>
      </c>
      <c r="F94" s="2">
        <v>4.2712917421692983E-4</v>
      </c>
    </row>
  </sheetData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H112"/>
  <sheetViews>
    <sheetView topLeftCell="A81" zoomScale="90" zoomScaleNormal="90" zoomScalePageLayoutView="90" workbookViewId="0">
      <selection activeCell="AF99" sqref="AF99"/>
    </sheetView>
  </sheetViews>
  <sheetFormatPr baseColWidth="10" defaultRowHeight="16" x14ac:dyDescent="0.2"/>
  <cols>
    <col min="2" max="3" width="9.5" customWidth="1"/>
    <col min="4" max="4" width="9.5" hidden="1" customWidth="1"/>
    <col min="5" max="6" width="9.5" customWidth="1"/>
    <col min="7" max="7" width="9.5" hidden="1" customWidth="1"/>
    <col min="8" max="9" width="9.5" customWidth="1"/>
    <col min="10" max="10" width="9.5" hidden="1" customWidth="1"/>
    <col min="11" max="12" width="9.5" customWidth="1"/>
    <col min="13" max="13" width="9.5" hidden="1" customWidth="1"/>
    <col min="14" max="15" width="9.5" customWidth="1"/>
    <col min="16" max="16" width="9.5" hidden="1" customWidth="1"/>
    <col min="17" max="18" width="9.5" customWidth="1"/>
    <col min="19" max="19" width="9.5" hidden="1" customWidth="1"/>
    <col min="20" max="21" width="9.5" customWidth="1"/>
    <col min="22" max="22" width="9.5" hidden="1" customWidth="1"/>
    <col min="23" max="24" width="9.5" customWidth="1"/>
    <col min="25" max="25" width="9.5" hidden="1" customWidth="1"/>
    <col min="26" max="27" width="9.5" customWidth="1"/>
    <col min="28" max="28" width="9.5" hidden="1" customWidth="1"/>
  </cols>
  <sheetData>
    <row r="3" spans="1:30" x14ac:dyDescent="0.2">
      <c r="A3" s="17" t="s">
        <v>55</v>
      </c>
      <c r="B3" s="17" t="s">
        <v>114</v>
      </c>
      <c r="C3" s="37" t="s">
        <v>115</v>
      </c>
      <c r="D3" s="37"/>
      <c r="E3" s="37"/>
      <c r="F3" s="37" t="s">
        <v>116</v>
      </c>
      <c r="G3" s="37"/>
      <c r="H3" s="37"/>
      <c r="I3" s="37" t="s">
        <v>117</v>
      </c>
      <c r="J3" s="37"/>
      <c r="K3" s="37"/>
      <c r="L3" s="37" t="s">
        <v>118</v>
      </c>
      <c r="M3" s="37"/>
      <c r="N3" s="37"/>
      <c r="O3" s="37" t="s">
        <v>119</v>
      </c>
      <c r="P3" s="37"/>
      <c r="Q3" s="37"/>
      <c r="R3" s="37" t="s">
        <v>120</v>
      </c>
      <c r="S3" s="37"/>
      <c r="T3" s="37"/>
      <c r="U3" s="37" t="s">
        <v>121</v>
      </c>
      <c r="V3" s="37"/>
      <c r="W3" s="37"/>
      <c r="X3" s="37" t="s">
        <v>122</v>
      </c>
      <c r="Y3" s="37"/>
      <c r="Z3" s="37"/>
      <c r="AA3" s="37" t="s">
        <v>123</v>
      </c>
      <c r="AB3" s="37"/>
      <c r="AC3" s="37"/>
    </row>
    <row r="4" spans="1:30" x14ac:dyDescent="0.2">
      <c r="A4" t="s">
        <v>56</v>
      </c>
      <c r="B4">
        <v>240448</v>
      </c>
      <c r="C4" s="3">
        <v>189106</v>
      </c>
      <c r="D4" s="10">
        <v>0.78649999999999998</v>
      </c>
      <c r="E4" s="10">
        <f>D4</f>
        <v>0.78649999999999998</v>
      </c>
      <c r="F4" s="3">
        <v>129715</v>
      </c>
      <c r="G4" s="10">
        <v>0.53949999999999998</v>
      </c>
      <c r="H4" s="10">
        <f>F4/C4</f>
        <v>0.68593804532907465</v>
      </c>
      <c r="I4" s="3">
        <v>95932</v>
      </c>
      <c r="J4" s="10">
        <v>0.39900000000000002</v>
      </c>
      <c r="K4" s="10">
        <f>I4/F4</f>
        <v>0.73955980418610034</v>
      </c>
      <c r="L4" s="3">
        <v>83977</v>
      </c>
      <c r="M4" s="10">
        <v>0.3493</v>
      </c>
      <c r="N4" s="10">
        <f>L4/I4</f>
        <v>0.87538047783846895</v>
      </c>
      <c r="O4" s="3">
        <v>53906</v>
      </c>
      <c r="P4" s="10">
        <v>0.22420000000000001</v>
      </c>
      <c r="Q4" s="10">
        <f>O4/L4</f>
        <v>0.64191385736570727</v>
      </c>
      <c r="R4" s="3">
        <v>32609</v>
      </c>
      <c r="S4" s="10">
        <v>0.1356</v>
      </c>
      <c r="T4" s="10">
        <f>R4/O4</f>
        <v>0.60492338515193111</v>
      </c>
      <c r="U4" s="3">
        <v>17396</v>
      </c>
      <c r="V4" s="10">
        <v>7.2300000000000003E-2</v>
      </c>
      <c r="W4" s="10">
        <f>U4/R4</f>
        <v>0.53347235425802697</v>
      </c>
      <c r="X4" s="3">
        <v>9249</v>
      </c>
      <c r="Y4" s="10">
        <v>3.85E-2</v>
      </c>
      <c r="Z4" s="10">
        <f>X4/U4</f>
        <v>0.53167394803403079</v>
      </c>
      <c r="AA4" s="3">
        <v>4478</v>
      </c>
      <c r="AB4" s="10">
        <v>1.8599999999999998E-2</v>
      </c>
      <c r="AC4" s="10">
        <f>AA4/X4</f>
        <v>0.48416044977835443</v>
      </c>
    </row>
    <row r="5" spans="1:30" x14ac:dyDescent="0.2">
      <c r="A5" s="6">
        <v>43699</v>
      </c>
      <c r="B5">
        <v>71990</v>
      </c>
      <c r="C5" s="3">
        <v>59662</v>
      </c>
      <c r="D5" s="10">
        <v>0.82879999999999998</v>
      </c>
      <c r="E5" s="10">
        <f t="shared" ref="E5:E11" si="0">D5</f>
        <v>0.82879999999999998</v>
      </c>
      <c r="F5" s="3">
        <v>43225</v>
      </c>
      <c r="G5" s="10">
        <v>0.60040000000000004</v>
      </c>
      <c r="H5" s="10">
        <f t="shared" ref="H5:H11" si="1">F5/C5</f>
        <v>0.72449800543059228</v>
      </c>
      <c r="I5" s="3">
        <v>33434</v>
      </c>
      <c r="J5" s="10">
        <v>0.46439999999999998</v>
      </c>
      <c r="K5" s="10">
        <f t="shared" ref="K5:K11" si="2">I5/F5</f>
        <v>0.77348756506651239</v>
      </c>
      <c r="L5" s="3">
        <v>29971</v>
      </c>
      <c r="M5" s="10">
        <v>0.4163</v>
      </c>
      <c r="N5" s="10">
        <f t="shared" ref="N5:N11" si="3">L5/I5</f>
        <v>0.89642280313453371</v>
      </c>
      <c r="O5" s="3">
        <v>20701</v>
      </c>
      <c r="P5" s="10">
        <v>0.28760000000000002</v>
      </c>
      <c r="Q5" s="10">
        <f t="shared" ref="Q5:Q11" si="4">O5/L5</f>
        <v>0.69070101097727798</v>
      </c>
      <c r="R5" s="3">
        <v>13544</v>
      </c>
      <c r="S5" s="10">
        <v>0.18809999999999999</v>
      </c>
      <c r="T5" s="10">
        <f t="shared" ref="T5:T11" si="5">R5/O5</f>
        <v>0.65426790976281335</v>
      </c>
      <c r="U5" s="3">
        <v>8065</v>
      </c>
      <c r="V5" s="10">
        <v>0.112</v>
      </c>
      <c r="W5" s="10">
        <f t="shared" ref="W5:W11" si="6">U5/R5</f>
        <v>0.59546662728883637</v>
      </c>
      <c r="X5" s="3">
        <v>4654</v>
      </c>
      <c r="Y5" s="10">
        <v>6.4600000000000005E-2</v>
      </c>
      <c r="Z5" s="10">
        <f t="shared" ref="Z5:Z11" si="7">X5/U5</f>
        <v>0.57706137631742094</v>
      </c>
      <c r="AA5" s="3">
        <v>2476</v>
      </c>
      <c r="AB5" s="10">
        <v>3.44E-2</v>
      </c>
      <c r="AC5" s="10">
        <f t="shared" ref="AC5:AC11" si="8">AA5/X5</f>
        <v>0.53201547056295662</v>
      </c>
    </row>
    <row r="6" spans="1:30" x14ac:dyDescent="0.2">
      <c r="A6" s="6">
        <v>43700</v>
      </c>
      <c r="B6">
        <v>30314</v>
      </c>
      <c r="C6" s="3">
        <v>24036</v>
      </c>
      <c r="D6" s="10">
        <v>0.79290000000000005</v>
      </c>
      <c r="E6" s="10">
        <f t="shared" si="0"/>
        <v>0.79290000000000005</v>
      </c>
      <c r="F6" s="3">
        <v>16399</v>
      </c>
      <c r="G6" s="10">
        <v>0.54100000000000004</v>
      </c>
      <c r="H6" s="10">
        <f t="shared" si="1"/>
        <v>0.68226826427026133</v>
      </c>
      <c r="I6" s="3">
        <v>12245</v>
      </c>
      <c r="J6" s="10">
        <v>0.40389999999999998</v>
      </c>
      <c r="K6" s="10">
        <f t="shared" si="2"/>
        <v>0.74669187145557658</v>
      </c>
      <c r="L6" s="3">
        <v>10756</v>
      </c>
      <c r="M6" s="10">
        <v>0.3548</v>
      </c>
      <c r="N6" s="10">
        <f t="shared" si="3"/>
        <v>0.87839934667211106</v>
      </c>
      <c r="O6" s="3">
        <v>7199</v>
      </c>
      <c r="P6" s="10">
        <v>0.23749999999999999</v>
      </c>
      <c r="Q6" s="10">
        <f t="shared" si="4"/>
        <v>0.66930085533655637</v>
      </c>
      <c r="R6" s="3">
        <v>4577</v>
      </c>
      <c r="S6" s="10">
        <v>0.151</v>
      </c>
      <c r="T6" s="10">
        <f t="shared" si="5"/>
        <v>0.63578274760383391</v>
      </c>
      <c r="U6" s="3">
        <v>2604</v>
      </c>
      <c r="V6" s="10">
        <v>8.5900000000000004E-2</v>
      </c>
      <c r="W6" s="10">
        <f t="shared" si="6"/>
        <v>0.56893161459471264</v>
      </c>
      <c r="X6" s="3">
        <v>1436</v>
      </c>
      <c r="Y6" s="10">
        <v>4.7399999999999998E-2</v>
      </c>
      <c r="Z6" s="10">
        <f t="shared" si="7"/>
        <v>0.55145929339477728</v>
      </c>
      <c r="AA6" s="3">
        <v>704</v>
      </c>
      <c r="AB6" s="10">
        <v>2.3199999999999998E-2</v>
      </c>
      <c r="AC6" s="10">
        <f t="shared" si="8"/>
        <v>0.49025069637883006</v>
      </c>
    </row>
    <row r="7" spans="1:30" x14ac:dyDescent="0.2">
      <c r="A7" s="6">
        <v>43701</v>
      </c>
      <c r="B7">
        <v>23745</v>
      </c>
      <c r="C7" s="3">
        <v>18715</v>
      </c>
      <c r="D7" s="10">
        <v>0.78820000000000001</v>
      </c>
      <c r="E7" s="10">
        <f t="shared" si="0"/>
        <v>0.78820000000000001</v>
      </c>
      <c r="F7" s="3">
        <v>12668</v>
      </c>
      <c r="G7" s="10">
        <v>0.53349999999999997</v>
      </c>
      <c r="H7" s="10">
        <f t="shared" si="1"/>
        <v>0.67689019503072401</v>
      </c>
      <c r="I7" s="3">
        <v>9377</v>
      </c>
      <c r="J7" s="10">
        <v>0.39489999999999997</v>
      </c>
      <c r="K7" s="10">
        <f t="shared" si="2"/>
        <v>0.74021155667824434</v>
      </c>
      <c r="L7" s="3">
        <v>8240</v>
      </c>
      <c r="M7" s="10">
        <v>0.34699999999999998</v>
      </c>
      <c r="N7" s="10">
        <f t="shared" si="3"/>
        <v>0.87874586754825634</v>
      </c>
      <c r="O7" s="3">
        <v>5359</v>
      </c>
      <c r="P7" s="10">
        <v>0.22570000000000001</v>
      </c>
      <c r="Q7" s="10">
        <f t="shared" si="4"/>
        <v>0.6503640776699029</v>
      </c>
      <c r="R7" s="3">
        <v>3222</v>
      </c>
      <c r="S7" s="10">
        <v>0.13569999999999999</v>
      </c>
      <c r="T7" s="10">
        <f t="shared" si="5"/>
        <v>0.60123157305467434</v>
      </c>
      <c r="U7" s="3">
        <v>1818</v>
      </c>
      <c r="V7" s="10">
        <v>7.6600000000000001E-2</v>
      </c>
      <c r="W7" s="10">
        <f t="shared" si="6"/>
        <v>0.56424581005586594</v>
      </c>
      <c r="X7" s="3">
        <v>989</v>
      </c>
      <c r="Y7" s="10">
        <v>4.1700000000000001E-2</v>
      </c>
      <c r="Z7" s="10">
        <f t="shared" si="7"/>
        <v>0.54400440044004406</v>
      </c>
      <c r="AA7" s="3">
        <v>465</v>
      </c>
      <c r="AB7" s="10">
        <v>1.9599999999999999E-2</v>
      </c>
      <c r="AC7" s="10">
        <f t="shared" si="8"/>
        <v>0.47017189079878663</v>
      </c>
    </row>
    <row r="8" spans="1:30" x14ac:dyDescent="0.2">
      <c r="A8" s="6">
        <v>43702</v>
      </c>
      <c r="B8">
        <v>20506</v>
      </c>
      <c r="C8" s="3">
        <v>15905</v>
      </c>
      <c r="D8" s="10">
        <v>0.77559999999999996</v>
      </c>
      <c r="E8" s="10">
        <f t="shared" si="0"/>
        <v>0.77559999999999996</v>
      </c>
      <c r="F8" s="3">
        <v>10858</v>
      </c>
      <c r="G8" s="10">
        <v>0.52949999999999997</v>
      </c>
      <c r="H8" s="10">
        <f t="shared" si="1"/>
        <v>0.68267840301791893</v>
      </c>
      <c r="I8" s="3">
        <v>7937</v>
      </c>
      <c r="J8" s="10">
        <v>0.3871</v>
      </c>
      <c r="K8" s="10">
        <f t="shared" si="2"/>
        <v>0.73098176459753172</v>
      </c>
      <c r="L8" s="3">
        <v>6914</v>
      </c>
      <c r="M8" s="10">
        <v>0.3372</v>
      </c>
      <c r="N8" s="10">
        <f t="shared" si="3"/>
        <v>0.87110999118054677</v>
      </c>
      <c r="O8" s="3">
        <v>4292</v>
      </c>
      <c r="P8" s="10">
        <v>0.20930000000000001</v>
      </c>
      <c r="Q8" s="10">
        <f t="shared" si="4"/>
        <v>0.62076945328319355</v>
      </c>
      <c r="R8" s="3">
        <v>2507</v>
      </c>
      <c r="S8" s="10">
        <v>0.12230000000000001</v>
      </c>
      <c r="T8" s="10">
        <f t="shared" si="5"/>
        <v>0.58410997204100656</v>
      </c>
      <c r="U8" s="3">
        <v>1282</v>
      </c>
      <c r="V8" s="10">
        <v>6.25E-2</v>
      </c>
      <c r="W8" s="10">
        <f t="shared" si="6"/>
        <v>0.511368169126446</v>
      </c>
      <c r="X8" s="3">
        <v>635</v>
      </c>
      <c r="Y8" s="10">
        <v>3.1E-2</v>
      </c>
      <c r="Z8" s="10">
        <f t="shared" si="7"/>
        <v>0.49531981279251169</v>
      </c>
      <c r="AA8" s="3">
        <v>290</v>
      </c>
      <c r="AB8" s="10">
        <v>1.41E-2</v>
      </c>
      <c r="AC8" s="10">
        <f t="shared" si="8"/>
        <v>0.45669291338582679</v>
      </c>
    </row>
    <row r="9" spans="1:30" x14ac:dyDescent="0.2">
      <c r="A9" s="6">
        <v>43703</v>
      </c>
      <c r="B9">
        <v>30813</v>
      </c>
      <c r="C9" s="3">
        <v>24621</v>
      </c>
      <c r="D9" s="10">
        <v>0.79900000000000004</v>
      </c>
      <c r="E9" s="10">
        <f t="shared" si="0"/>
        <v>0.79900000000000004</v>
      </c>
      <c r="F9" s="3">
        <v>16991</v>
      </c>
      <c r="G9" s="10">
        <v>0.5514</v>
      </c>
      <c r="H9" s="10">
        <f t="shared" si="1"/>
        <v>0.6901019454936842</v>
      </c>
      <c r="I9" s="3">
        <v>12571</v>
      </c>
      <c r="J9" s="10">
        <v>0.40799999999999997</v>
      </c>
      <c r="K9" s="10">
        <f t="shared" si="2"/>
        <v>0.73986228003060439</v>
      </c>
      <c r="L9" s="3">
        <v>10968</v>
      </c>
      <c r="M9" s="10">
        <v>0.35599999999999998</v>
      </c>
      <c r="N9" s="10">
        <f t="shared" si="3"/>
        <v>0.87248428923713306</v>
      </c>
      <c r="O9" s="3">
        <v>6788</v>
      </c>
      <c r="P9" s="10">
        <v>0.2203</v>
      </c>
      <c r="Q9" s="10">
        <f t="shared" si="4"/>
        <v>0.61889132020423054</v>
      </c>
      <c r="R9" s="3">
        <v>3915</v>
      </c>
      <c r="S9" s="10">
        <v>0.12709999999999999</v>
      </c>
      <c r="T9" s="10">
        <f t="shared" si="5"/>
        <v>0.57675309369475547</v>
      </c>
      <c r="U9" s="3">
        <v>1841</v>
      </c>
      <c r="V9" s="10">
        <v>5.9700000000000003E-2</v>
      </c>
      <c r="W9" s="10">
        <f t="shared" si="6"/>
        <v>0.47024265644955299</v>
      </c>
      <c r="X9" s="3">
        <v>831</v>
      </c>
      <c r="Y9" s="10">
        <v>2.7E-2</v>
      </c>
      <c r="Z9" s="10">
        <f t="shared" si="7"/>
        <v>0.45138511678435633</v>
      </c>
      <c r="AA9" s="3">
        <v>328</v>
      </c>
      <c r="AB9" s="10">
        <v>1.06E-2</v>
      </c>
      <c r="AC9" s="10">
        <f t="shared" si="8"/>
        <v>0.39470517448856801</v>
      </c>
    </row>
    <row r="10" spans="1:30" x14ac:dyDescent="0.2">
      <c r="A10" s="6">
        <v>43704</v>
      </c>
      <c r="B10">
        <v>22377</v>
      </c>
      <c r="C10" s="3">
        <v>18018</v>
      </c>
      <c r="D10" s="10">
        <v>0.80520000000000003</v>
      </c>
      <c r="E10" s="10">
        <f t="shared" si="0"/>
        <v>0.80520000000000003</v>
      </c>
      <c r="F10" s="3">
        <v>12481</v>
      </c>
      <c r="G10" s="10">
        <v>0.55779999999999996</v>
      </c>
      <c r="H10" s="10">
        <f t="shared" si="1"/>
        <v>0.69269619269619265</v>
      </c>
      <c r="I10" s="3">
        <v>9128</v>
      </c>
      <c r="J10" s="10">
        <v>0.40789999999999998</v>
      </c>
      <c r="K10" s="10">
        <f t="shared" si="2"/>
        <v>0.73135165451486261</v>
      </c>
      <c r="L10" s="3">
        <v>7931</v>
      </c>
      <c r="M10" s="10">
        <v>0.35439999999999999</v>
      </c>
      <c r="N10" s="10">
        <f t="shared" si="3"/>
        <v>0.86886503067484666</v>
      </c>
      <c r="O10" s="3">
        <v>4739</v>
      </c>
      <c r="P10" s="10">
        <v>0.21179999999999999</v>
      </c>
      <c r="Q10" s="10">
        <f t="shared" si="4"/>
        <v>0.59752868490732569</v>
      </c>
      <c r="R10" s="3">
        <v>2541</v>
      </c>
      <c r="S10" s="10">
        <v>0.11360000000000001</v>
      </c>
      <c r="T10" s="10">
        <f t="shared" si="5"/>
        <v>0.53618906942392908</v>
      </c>
      <c r="U10" s="3">
        <v>991</v>
      </c>
      <c r="V10" s="10">
        <v>4.4299999999999999E-2</v>
      </c>
      <c r="W10" s="10">
        <f t="shared" si="6"/>
        <v>0.39000393545848089</v>
      </c>
      <c r="X10" s="3">
        <v>401</v>
      </c>
      <c r="Y10" s="10">
        <v>1.7899999999999999E-2</v>
      </c>
      <c r="Z10" s="10">
        <f t="shared" si="7"/>
        <v>0.4046417759838547</v>
      </c>
      <c r="AA10" s="3">
        <v>109</v>
      </c>
      <c r="AB10" s="10">
        <v>4.8999999999999998E-3</v>
      </c>
      <c r="AC10" s="10">
        <f t="shared" si="8"/>
        <v>0.27182044887780549</v>
      </c>
    </row>
    <row r="11" spans="1:30" x14ac:dyDescent="0.2">
      <c r="A11" s="6">
        <v>43705</v>
      </c>
      <c r="B11">
        <v>40696</v>
      </c>
      <c r="C11" s="3">
        <v>28144</v>
      </c>
      <c r="D11" s="10">
        <v>0.69159999999999999</v>
      </c>
      <c r="E11" s="10">
        <f t="shared" si="0"/>
        <v>0.69159999999999999</v>
      </c>
      <c r="F11" s="3">
        <v>17090</v>
      </c>
      <c r="G11" s="10">
        <v>0.4199</v>
      </c>
      <c r="H11" s="10">
        <f t="shared" si="1"/>
        <v>0.60723422399090388</v>
      </c>
      <c r="I11" s="3">
        <v>11237</v>
      </c>
      <c r="J11" s="10">
        <v>0.27610000000000001</v>
      </c>
      <c r="K11" s="10">
        <f t="shared" si="2"/>
        <v>0.65751901696898774</v>
      </c>
      <c r="L11" s="3">
        <v>9194</v>
      </c>
      <c r="M11" s="10">
        <v>0.22589999999999999</v>
      </c>
      <c r="N11" s="10">
        <f t="shared" si="3"/>
        <v>0.81818990833852456</v>
      </c>
      <c r="O11" s="3">
        <v>4825</v>
      </c>
      <c r="P11" s="10">
        <v>0.1186</v>
      </c>
      <c r="Q11" s="10">
        <f t="shared" si="4"/>
        <v>0.52479878181422668</v>
      </c>
      <c r="R11" s="3">
        <v>2300</v>
      </c>
      <c r="S11" s="10">
        <v>5.6500000000000002E-2</v>
      </c>
      <c r="T11" s="10">
        <f t="shared" si="5"/>
        <v>0.47668393782383417</v>
      </c>
      <c r="U11" s="3">
        <v>794</v>
      </c>
      <c r="V11" s="10">
        <v>1.95E-2</v>
      </c>
      <c r="W11" s="10">
        <f t="shared" si="6"/>
        <v>0.34521739130434781</v>
      </c>
      <c r="X11" s="3">
        <v>302</v>
      </c>
      <c r="Y11" s="10">
        <v>7.4000000000000003E-3</v>
      </c>
      <c r="Z11" s="10">
        <f t="shared" si="7"/>
        <v>0.38035264483627201</v>
      </c>
      <c r="AA11" s="3">
        <v>105</v>
      </c>
      <c r="AB11" s="10">
        <v>2.5999999999999999E-3</v>
      </c>
      <c r="AC11" s="10">
        <f t="shared" si="8"/>
        <v>0.34768211920529801</v>
      </c>
    </row>
    <row r="12" spans="1:30" x14ac:dyDescent="0.2">
      <c r="A12" s="1"/>
      <c r="B12" s="2"/>
      <c r="C12" s="2"/>
      <c r="D12" s="2"/>
      <c r="E12" s="2"/>
      <c r="F12" s="2"/>
      <c r="G12" s="2"/>
      <c r="H12" s="2"/>
      <c r="I12" s="2"/>
      <c r="J12" s="2"/>
      <c r="K12" s="2"/>
    </row>
    <row r="13" spans="1:30" x14ac:dyDescent="0.2">
      <c r="A13" s="1"/>
      <c r="B13" s="2"/>
      <c r="C13" s="2"/>
      <c r="D13" s="2"/>
      <c r="E13" s="2"/>
      <c r="F13" s="2"/>
      <c r="G13" s="2"/>
      <c r="H13" s="2"/>
      <c r="I13" s="2"/>
      <c r="J13" s="2"/>
      <c r="K13" s="2"/>
    </row>
    <row r="14" spans="1:30" x14ac:dyDescent="0.2">
      <c r="A14" s="1"/>
      <c r="B14" s="2" t="s">
        <v>125</v>
      </c>
      <c r="C14" s="2"/>
      <c r="D14" s="2"/>
      <c r="E14" s="2"/>
      <c r="F14" s="2"/>
      <c r="G14" s="2"/>
      <c r="H14" s="2"/>
      <c r="I14" s="2"/>
      <c r="J14" s="2"/>
      <c r="K14" s="2"/>
      <c r="AD14" t="s">
        <v>127</v>
      </c>
    </row>
    <row r="15" spans="1:30" x14ac:dyDescent="0.2">
      <c r="A15" s="1"/>
      <c r="B15" s="2"/>
      <c r="C15" s="2"/>
      <c r="D15" s="2"/>
      <c r="E15" s="2"/>
      <c r="F15" s="2"/>
      <c r="G15" s="2"/>
      <c r="H15" s="2"/>
      <c r="I15" s="2"/>
      <c r="J15" s="2"/>
      <c r="K15" s="2"/>
    </row>
    <row r="16" spans="1:30" x14ac:dyDescent="0.2">
      <c r="A16" s="1"/>
      <c r="B16" s="2"/>
      <c r="C16" s="2"/>
      <c r="D16" s="2"/>
      <c r="E16" s="2"/>
      <c r="F16" s="2"/>
      <c r="G16" s="2"/>
      <c r="H16" s="2"/>
      <c r="I16" s="2"/>
      <c r="J16" s="2"/>
      <c r="K16" s="2"/>
    </row>
    <row r="17" spans="1:11" x14ac:dyDescent="0.2">
      <c r="A17" s="1"/>
      <c r="B17" s="2"/>
      <c r="C17" s="2"/>
      <c r="D17" s="2"/>
      <c r="E17" s="2"/>
      <c r="F17" s="2"/>
      <c r="G17" s="2"/>
      <c r="H17" s="2"/>
      <c r="I17" s="2"/>
      <c r="J17" s="2"/>
      <c r="K17" s="2"/>
    </row>
    <row r="18" spans="1:11" x14ac:dyDescent="0.2">
      <c r="A18" s="1"/>
      <c r="B18" s="2"/>
      <c r="C18" s="2"/>
      <c r="D18" s="2"/>
      <c r="E18" s="2"/>
      <c r="F18" s="2"/>
      <c r="G18" s="2"/>
      <c r="H18" s="2"/>
      <c r="I18" s="2"/>
      <c r="J18" s="2"/>
      <c r="K18" s="2"/>
    </row>
    <row r="46" spans="2:2" x14ac:dyDescent="0.2">
      <c r="B46" t="s">
        <v>126</v>
      </c>
    </row>
    <row r="79" spans="1:34" x14ac:dyDescent="0.2">
      <c r="A79" t="s">
        <v>131</v>
      </c>
      <c r="AH79" t="s">
        <v>133</v>
      </c>
    </row>
    <row r="112" spans="1:34" x14ac:dyDescent="0.2">
      <c r="A112" t="s">
        <v>132</v>
      </c>
      <c r="AH112" t="s">
        <v>134</v>
      </c>
    </row>
  </sheetData>
  <mergeCells count="9">
    <mergeCell ref="X3:Z3"/>
    <mergeCell ref="AA3:AC3"/>
    <mergeCell ref="F3:H3"/>
    <mergeCell ref="C3:E3"/>
    <mergeCell ref="I3:K3"/>
    <mergeCell ref="L3:N3"/>
    <mergeCell ref="O3:Q3"/>
    <mergeCell ref="R3:T3"/>
    <mergeCell ref="U3:W3"/>
  </mergeCells>
  <phoneticPr fontId="2" type="noConversion"/>
  <conditionalFormatting sqref="E4:E11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4:H11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4:K11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N4:N11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Q4:Q11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T4:T11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W4:W11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Z4:Z11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AC4:AC1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F206"/>
  <sheetViews>
    <sheetView tabSelected="1" topLeftCell="AF1" workbookViewId="0">
      <selection activeCell="X17" sqref="X17"/>
    </sheetView>
  </sheetViews>
  <sheetFormatPr baseColWidth="10" defaultRowHeight="16" x14ac:dyDescent="0.2"/>
  <sheetData>
    <row r="1" spans="1:58" x14ac:dyDescent="0.2">
      <c r="A1" s="8" t="s">
        <v>135</v>
      </c>
      <c r="B1" s="8" t="s">
        <v>136</v>
      </c>
      <c r="C1" s="8" t="s">
        <v>129</v>
      </c>
      <c r="D1" s="11">
        <v>43699</v>
      </c>
      <c r="E1" s="11">
        <v>43700</v>
      </c>
      <c r="F1" s="11">
        <v>43701</v>
      </c>
      <c r="G1" s="11">
        <v>43702</v>
      </c>
      <c r="H1" s="11">
        <v>43703</v>
      </c>
      <c r="I1" s="11">
        <v>43704</v>
      </c>
      <c r="J1" s="11">
        <v>43705</v>
      </c>
      <c r="K1" s="11">
        <v>43706</v>
      </c>
      <c r="L1" s="11">
        <v>43707</v>
      </c>
      <c r="M1" s="8" t="s">
        <v>129</v>
      </c>
      <c r="N1" s="11">
        <v>43699</v>
      </c>
      <c r="O1" s="11">
        <v>43700</v>
      </c>
      <c r="P1" s="11">
        <v>43701</v>
      </c>
      <c r="Q1" s="11">
        <v>43702</v>
      </c>
      <c r="R1" s="11">
        <v>43703</v>
      </c>
      <c r="S1" s="11">
        <v>43704</v>
      </c>
      <c r="T1" s="11">
        <v>43705</v>
      </c>
      <c r="U1" s="11">
        <v>43706</v>
      </c>
      <c r="V1" s="11">
        <v>43707</v>
      </c>
      <c r="W1" s="8" t="s">
        <v>136</v>
      </c>
      <c r="X1" s="28" t="s">
        <v>137</v>
      </c>
      <c r="Y1" s="29"/>
      <c r="Z1" s="29"/>
      <c r="AA1" s="29"/>
      <c r="AB1" s="29"/>
      <c r="AC1" s="29"/>
      <c r="AD1" s="29"/>
      <c r="AE1" s="29"/>
      <c r="AF1" s="29"/>
      <c r="AG1" s="29"/>
      <c r="AH1" s="29"/>
      <c r="AI1" s="29"/>
      <c r="AJ1" s="29"/>
      <c r="AK1" s="29"/>
      <c r="AL1" s="29"/>
      <c r="AM1" s="29"/>
      <c r="AN1" s="29"/>
      <c r="AO1" s="29"/>
      <c r="AP1" s="29"/>
      <c r="AQ1" s="29"/>
    </row>
    <row r="2" spans="1:58" x14ac:dyDescent="0.2">
      <c r="A2" s="8">
        <v>0</v>
      </c>
      <c r="B2" s="8">
        <v>12</v>
      </c>
      <c r="C2" s="8">
        <v>57</v>
      </c>
      <c r="D2" s="8">
        <v>5</v>
      </c>
      <c r="E2" s="8">
        <v>9</v>
      </c>
      <c r="F2" s="8">
        <v>5</v>
      </c>
      <c r="G2" s="8">
        <v>6</v>
      </c>
      <c r="H2" s="8">
        <v>10</v>
      </c>
      <c r="I2" s="8">
        <v>1</v>
      </c>
      <c r="J2" s="8">
        <v>9</v>
      </c>
      <c r="K2" s="8">
        <v>7</v>
      </c>
      <c r="L2" s="8">
        <v>5</v>
      </c>
      <c r="M2" s="8">
        <v>698329</v>
      </c>
      <c r="N2" s="8">
        <v>143124</v>
      </c>
      <c r="O2" s="8">
        <v>66616</v>
      </c>
      <c r="P2" s="8">
        <v>53392</v>
      </c>
      <c r="Q2" s="8">
        <v>46828</v>
      </c>
      <c r="R2" s="8">
        <v>66118</v>
      </c>
      <c r="S2" s="8">
        <v>51441</v>
      </c>
      <c r="T2" s="8">
        <v>91174</v>
      </c>
      <c r="U2" s="8">
        <v>49004</v>
      </c>
      <c r="V2" s="8">
        <v>130632</v>
      </c>
      <c r="W2" s="30" t="s">
        <v>138</v>
      </c>
      <c r="X2" s="31">
        <v>1</v>
      </c>
      <c r="Y2" s="29"/>
      <c r="Z2" s="29"/>
      <c r="AA2" s="29"/>
      <c r="AB2" s="29"/>
      <c r="AC2" s="29"/>
      <c r="AD2" s="29"/>
      <c r="AE2" s="29"/>
      <c r="AF2" s="29"/>
      <c r="AG2" s="29"/>
      <c r="AH2" s="29"/>
      <c r="AI2" s="29"/>
      <c r="AJ2" s="29"/>
      <c r="AK2" s="29"/>
      <c r="AL2" s="29"/>
      <c r="AM2" s="29"/>
      <c r="AN2" s="29"/>
      <c r="AO2" t="s">
        <v>135</v>
      </c>
      <c r="AP2" t="s">
        <v>251</v>
      </c>
      <c r="AQ2" t="s">
        <v>55</v>
      </c>
      <c r="AR2" t="s">
        <v>252</v>
      </c>
      <c r="AS2" s="6">
        <v>43699</v>
      </c>
      <c r="AT2" s="6">
        <v>43700</v>
      </c>
      <c r="AU2" s="6">
        <v>43701</v>
      </c>
      <c r="AV2" s="6">
        <v>43702</v>
      </c>
      <c r="AW2" s="6">
        <v>43703</v>
      </c>
      <c r="AX2" s="6">
        <v>43704</v>
      </c>
      <c r="AY2" t="s">
        <v>253</v>
      </c>
      <c r="AZ2" t="s">
        <v>252</v>
      </c>
      <c r="BA2" s="6">
        <v>43699</v>
      </c>
      <c r="BB2" s="6">
        <v>43700</v>
      </c>
      <c r="BC2" s="6">
        <v>43701</v>
      </c>
      <c r="BD2" s="6">
        <v>43702</v>
      </c>
      <c r="BE2" s="6">
        <v>43703</v>
      </c>
      <c r="BF2" s="6">
        <v>43704</v>
      </c>
    </row>
    <row r="3" spans="1:58" x14ac:dyDescent="0.2">
      <c r="A3" s="8">
        <v>0</v>
      </c>
      <c r="B3" s="8">
        <v>21</v>
      </c>
      <c r="C3" s="8">
        <v>1210</v>
      </c>
      <c r="D3" s="8">
        <v>172</v>
      </c>
      <c r="E3" s="8">
        <v>111</v>
      </c>
      <c r="F3" s="8">
        <v>78</v>
      </c>
      <c r="G3" s="8">
        <v>73</v>
      </c>
      <c r="H3" s="8">
        <v>138</v>
      </c>
      <c r="I3" s="8">
        <v>91</v>
      </c>
      <c r="J3" s="8">
        <v>157</v>
      </c>
      <c r="K3" s="8">
        <v>126</v>
      </c>
      <c r="L3" s="8">
        <v>264</v>
      </c>
      <c r="M3" s="8">
        <v>834751</v>
      </c>
      <c r="N3" s="8">
        <v>171804</v>
      </c>
      <c r="O3" s="8">
        <v>80987</v>
      </c>
      <c r="P3" s="8">
        <v>64895</v>
      </c>
      <c r="Q3" s="8">
        <v>56985</v>
      </c>
      <c r="R3" s="8">
        <v>78889</v>
      </c>
      <c r="S3" s="8">
        <v>65920</v>
      </c>
      <c r="T3" s="8">
        <v>105964</v>
      </c>
      <c r="U3" s="8">
        <v>57151</v>
      </c>
      <c r="V3" s="8">
        <v>152156</v>
      </c>
      <c r="W3" s="30" t="s">
        <v>139</v>
      </c>
      <c r="X3" s="31">
        <v>0.999</v>
      </c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29"/>
      <c r="AL3" s="29"/>
      <c r="AM3" s="29"/>
      <c r="AN3" s="29"/>
      <c r="AO3">
        <v>0</v>
      </c>
      <c r="AP3">
        <v>3</v>
      </c>
      <c r="AQ3" s="6">
        <v>43699</v>
      </c>
      <c r="AR3" s="36">
        <f>SUM(AS3:AX3)</f>
        <v>56390</v>
      </c>
      <c r="AS3">
        <v>40649</v>
      </c>
      <c r="AT3">
        <v>15225</v>
      </c>
      <c r="AU3">
        <v>10</v>
      </c>
      <c r="AV3">
        <v>1</v>
      </c>
      <c r="AW3">
        <v>497</v>
      </c>
      <c r="AX3">
        <v>8</v>
      </c>
      <c r="AZ3" s="5">
        <f>AR15/(AR3+AR15)</f>
        <v>0.22572052341786925</v>
      </c>
      <c r="BA3" s="5">
        <f>AS15/(AS3+AS15)</f>
        <v>0.27589646757040809</v>
      </c>
      <c r="BB3" s="5">
        <f t="shared" ref="BB3:BF14" si="0">AT15/(AT3+AT15)</f>
        <v>5.3936494127881686E-2</v>
      </c>
      <c r="BC3" s="5">
        <f t="shared" si="0"/>
        <v>0.86486486486486491</v>
      </c>
      <c r="BD3" s="5">
        <f t="shared" si="0"/>
        <v>0.75</v>
      </c>
      <c r="BE3" s="5">
        <f t="shared" si="0"/>
        <v>2.3575638506876228E-2</v>
      </c>
      <c r="BF3" s="5">
        <f t="shared" si="0"/>
        <v>0.33333333333333331</v>
      </c>
    </row>
    <row r="4" spans="1:58" x14ac:dyDescent="0.2">
      <c r="A4" s="8">
        <v>0</v>
      </c>
      <c r="B4" s="8">
        <v>24</v>
      </c>
      <c r="C4" s="8">
        <v>2052</v>
      </c>
      <c r="D4" s="8">
        <v>345</v>
      </c>
      <c r="E4" s="8">
        <v>200</v>
      </c>
      <c r="F4" s="8">
        <v>163</v>
      </c>
      <c r="G4" s="8">
        <v>147</v>
      </c>
      <c r="H4" s="8">
        <v>180</v>
      </c>
      <c r="I4" s="8">
        <v>223</v>
      </c>
      <c r="J4" s="8">
        <v>244</v>
      </c>
      <c r="K4" s="8">
        <v>187</v>
      </c>
      <c r="L4" s="8">
        <v>363</v>
      </c>
      <c r="M4" s="8">
        <v>907077</v>
      </c>
      <c r="N4" s="8">
        <v>181158</v>
      </c>
      <c r="O4" s="8">
        <v>92906</v>
      </c>
      <c r="P4" s="8">
        <v>74271</v>
      </c>
      <c r="Q4" s="8">
        <v>66278</v>
      </c>
      <c r="R4" s="8">
        <v>85221</v>
      </c>
      <c r="S4" s="8">
        <v>79475</v>
      </c>
      <c r="T4" s="8">
        <v>110058</v>
      </c>
      <c r="U4" s="8">
        <v>62064</v>
      </c>
      <c r="V4" s="8">
        <v>155646</v>
      </c>
      <c r="W4" s="30" t="s">
        <v>140</v>
      </c>
      <c r="X4" s="31">
        <v>0.998</v>
      </c>
      <c r="Y4" s="29"/>
      <c r="Z4" s="29"/>
      <c r="AA4" s="29"/>
      <c r="AB4" s="29"/>
      <c r="AC4" s="29"/>
      <c r="AD4" s="29"/>
      <c r="AE4" s="29"/>
      <c r="AF4" s="29"/>
      <c r="AG4" s="29"/>
      <c r="AH4" s="29"/>
      <c r="AI4" s="29"/>
      <c r="AJ4" s="29"/>
      <c r="AK4" s="29"/>
      <c r="AL4" s="29"/>
      <c r="AM4" s="29"/>
      <c r="AN4" s="29"/>
      <c r="AO4">
        <v>0</v>
      </c>
      <c r="AP4">
        <v>4</v>
      </c>
      <c r="AQ4" s="6">
        <v>43699</v>
      </c>
      <c r="AR4" s="36">
        <f t="shared" ref="AR4:AR26" si="1">SUM(AS4:AX4)</f>
        <v>17232</v>
      </c>
      <c r="AS4">
        <v>12481</v>
      </c>
      <c r="AT4">
        <v>4608</v>
      </c>
      <c r="AU4">
        <v>24</v>
      </c>
      <c r="AV4">
        <v>2</v>
      </c>
      <c r="AW4">
        <v>103</v>
      </c>
      <c r="AX4">
        <v>14</v>
      </c>
      <c r="AZ4" s="5">
        <f t="shared" ref="AZ4:BA14" si="2">AR16/(AR4+AR16)</f>
        <v>0.32716410917184024</v>
      </c>
      <c r="BA4" s="5">
        <f t="shared" si="2"/>
        <v>0.39347847215472836</v>
      </c>
      <c r="BB4" s="5">
        <f t="shared" si="0"/>
        <v>4.8130551538938235E-2</v>
      </c>
      <c r="BC4" s="5">
        <f t="shared" si="0"/>
        <v>0.63076923076923075</v>
      </c>
      <c r="BD4" s="5">
        <f t="shared" si="0"/>
        <v>0.5</v>
      </c>
      <c r="BE4" s="5">
        <f t="shared" si="0"/>
        <v>3.7383177570093455E-2</v>
      </c>
      <c r="BF4" s="5">
        <f t="shared" si="0"/>
        <v>0.125</v>
      </c>
    </row>
    <row r="5" spans="1:58" x14ac:dyDescent="0.2">
      <c r="A5" s="8">
        <v>0</v>
      </c>
      <c r="B5" s="8">
        <v>26</v>
      </c>
      <c r="C5" s="8">
        <v>1512</v>
      </c>
      <c r="D5" s="8">
        <v>241</v>
      </c>
      <c r="E5" s="8">
        <v>163</v>
      </c>
      <c r="F5" s="8">
        <v>157</v>
      </c>
      <c r="G5" s="8">
        <v>121</v>
      </c>
      <c r="H5" s="8">
        <v>103</v>
      </c>
      <c r="I5" s="8">
        <v>144</v>
      </c>
      <c r="J5" s="8">
        <v>182</v>
      </c>
      <c r="K5" s="8">
        <v>159</v>
      </c>
      <c r="L5" s="8">
        <v>242</v>
      </c>
      <c r="M5" s="8">
        <v>556382</v>
      </c>
      <c r="N5" s="8">
        <v>108144</v>
      </c>
      <c r="O5" s="8">
        <v>58705</v>
      </c>
      <c r="P5" s="8">
        <v>47112</v>
      </c>
      <c r="Q5" s="8">
        <v>42275</v>
      </c>
      <c r="R5" s="8">
        <v>51983</v>
      </c>
      <c r="S5" s="8">
        <v>51069</v>
      </c>
      <c r="T5" s="8">
        <v>66357</v>
      </c>
      <c r="U5" s="8">
        <v>39462</v>
      </c>
      <c r="V5" s="8">
        <v>91275</v>
      </c>
      <c r="W5" s="30" t="s">
        <v>141</v>
      </c>
      <c r="X5" s="31">
        <v>0.997</v>
      </c>
      <c r="Y5" s="29"/>
      <c r="Z5" s="29"/>
      <c r="AA5" s="29"/>
      <c r="AB5" s="29"/>
      <c r="AC5" s="29"/>
      <c r="AD5" s="29"/>
      <c r="AE5" s="29"/>
      <c r="AF5" s="29"/>
      <c r="AG5" s="29"/>
      <c r="AH5" s="29"/>
      <c r="AI5" s="29"/>
      <c r="AJ5" s="29"/>
      <c r="AK5" s="29"/>
      <c r="AL5" s="29"/>
      <c r="AM5" s="29"/>
      <c r="AN5" s="29"/>
      <c r="AO5">
        <v>0</v>
      </c>
      <c r="AP5">
        <v>5</v>
      </c>
      <c r="AQ5" s="6">
        <v>43699</v>
      </c>
      <c r="AR5" s="36">
        <f t="shared" si="1"/>
        <v>4745</v>
      </c>
      <c r="AS5">
        <v>108</v>
      </c>
      <c r="AT5">
        <v>41</v>
      </c>
      <c r="AU5">
        <v>4</v>
      </c>
      <c r="AV5">
        <v>8</v>
      </c>
      <c r="AW5">
        <v>34</v>
      </c>
      <c r="AX5">
        <v>4550</v>
      </c>
      <c r="AZ5" s="5">
        <f t="shared" si="2"/>
        <v>0.72152121603380481</v>
      </c>
      <c r="BA5" s="5">
        <f t="shared" si="2"/>
        <v>0.96550622804215902</v>
      </c>
      <c r="BB5" s="5">
        <f t="shared" si="0"/>
        <v>0.66115702479338845</v>
      </c>
      <c r="BC5" s="5">
        <f t="shared" si="0"/>
        <v>0.87096774193548387</v>
      </c>
      <c r="BD5" s="5">
        <f t="shared" si="0"/>
        <v>0.27272727272727271</v>
      </c>
      <c r="BE5" s="5">
        <f t="shared" si="0"/>
        <v>0.98985680190930792</v>
      </c>
      <c r="BF5" s="5">
        <f t="shared" si="0"/>
        <v>0.56220533051092081</v>
      </c>
    </row>
    <row r="6" spans="1:58" x14ac:dyDescent="0.2">
      <c r="A6" s="8">
        <v>0</v>
      </c>
      <c r="B6" s="8">
        <v>32</v>
      </c>
      <c r="C6" s="8">
        <v>313</v>
      </c>
      <c r="D6" s="8">
        <v>53</v>
      </c>
      <c r="E6" s="8">
        <v>33</v>
      </c>
      <c r="F6" s="8">
        <v>37</v>
      </c>
      <c r="G6" s="8">
        <v>17</v>
      </c>
      <c r="H6" s="8">
        <v>23</v>
      </c>
      <c r="I6" s="8">
        <v>41</v>
      </c>
      <c r="J6" s="8">
        <v>34</v>
      </c>
      <c r="K6" s="8">
        <v>31</v>
      </c>
      <c r="L6" s="8">
        <v>44</v>
      </c>
      <c r="M6" s="8">
        <v>371682</v>
      </c>
      <c r="N6" s="8">
        <v>65654</v>
      </c>
      <c r="O6" s="8">
        <v>42533</v>
      </c>
      <c r="P6" s="8">
        <v>34814</v>
      </c>
      <c r="Q6" s="8">
        <v>31446</v>
      </c>
      <c r="R6" s="8">
        <v>34081</v>
      </c>
      <c r="S6" s="8">
        <v>38594</v>
      </c>
      <c r="T6" s="8">
        <v>43590</v>
      </c>
      <c r="U6" s="8">
        <v>27399</v>
      </c>
      <c r="V6" s="8">
        <v>53571</v>
      </c>
      <c r="W6" s="30" t="s">
        <v>142</v>
      </c>
      <c r="X6" s="31">
        <v>0.999</v>
      </c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29"/>
      <c r="AL6" s="29"/>
      <c r="AM6" s="29"/>
      <c r="AN6" s="29"/>
      <c r="AO6">
        <v>0</v>
      </c>
      <c r="AP6">
        <v>6</v>
      </c>
      <c r="AQ6" s="6">
        <v>43699</v>
      </c>
      <c r="AR6" s="36">
        <f t="shared" si="1"/>
        <v>4869</v>
      </c>
      <c r="AS6">
        <v>217</v>
      </c>
      <c r="AT6">
        <v>60</v>
      </c>
      <c r="AU6">
        <v>19</v>
      </c>
      <c r="AV6">
        <v>3034</v>
      </c>
      <c r="AW6">
        <v>20</v>
      </c>
      <c r="AX6">
        <v>1519</v>
      </c>
      <c r="AZ6" s="5">
        <f t="shared" si="2"/>
        <v>0.78962150017283095</v>
      </c>
      <c r="BA6" s="5">
        <f t="shared" si="2"/>
        <v>0.81547619047619047</v>
      </c>
      <c r="BB6" s="5">
        <f t="shared" si="0"/>
        <v>0.47368421052631576</v>
      </c>
      <c r="BC6" s="5">
        <f t="shared" si="0"/>
        <v>0.45714285714285713</v>
      </c>
      <c r="BD6" s="5">
        <f t="shared" si="0"/>
        <v>0.83333333333333337</v>
      </c>
      <c r="BE6" s="5">
        <f t="shared" si="0"/>
        <v>0.98423955870764379</v>
      </c>
      <c r="BF6" s="5">
        <f t="shared" si="0"/>
        <v>0.35251491901108267</v>
      </c>
    </row>
    <row r="7" spans="1:58" x14ac:dyDescent="0.2">
      <c r="A7" s="8">
        <v>0</v>
      </c>
      <c r="B7" s="8">
        <v>34</v>
      </c>
      <c r="C7" s="8">
        <v>4764</v>
      </c>
      <c r="D7" s="8">
        <v>880</v>
      </c>
      <c r="E7" s="8">
        <v>563</v>
      </c>
      <c r="F7" s="8">
        <v>445</v>
      </c>
      <c r="G7" s="8">
        <v>420</v>
      </c>
      <c r="H7" s="8">
        <v>419</v>
      </c>
      <c r="I7" s="8">
        <v>492</v>
      </c>
      <c r="J7" s="8">
        <v>536</v>
      </c>
      <c r="K7" s="8">
        <v>375</v>
      </c>
      <c r="L7" s="8">
        <v>634</v>
      </c>
      <c r="M7" s="8">
        <v>692286</v>
      </c>
      <c r="N7" s="8">
        <v>113794</v>
      </c>
      <c r="O7" s="8">
        <v>81746</v>
      </c>
      <c r="P7" s="8">
        <v>68258</v>
      </c>
      <c r="Q7" s="8">
        <v>62663</v>
      </c>
      <c r="R7" s="8">
        <v>63485</v>
      </c>
      <c r="S7" s="8">
        <v>75907</v>
      </c>
      <c r="T7" s="8">
        <v>79573</v>
      </c>
      <c r="U7" s="8">
        <v>53645</v>
      </c>
      <c r="V7" s="8">
        <v>93215</v>
      </c>
      <c r="W7" s="30" t="s">
        <v>143</v>
      </c>
      <c r="X7" s="31">
        <v>0.99299999999999999</v>
      </c>
      <c r="Y7" s="29"/>
      <c r="Z7" s="29"/>
      <c r="AA7" s="29"/>
      <c r="AB7" s="29"/>
      <c r="AC7" s="29"/>
      <c r="AD7" s="29"/>
      <c r="AE7" s="29"/>
      <c r="AF7" s="29"/>
      <c r="AG7" s="29"/>
      <c r="AH7" s="29"/>
      <c r="AI7" s="29"/>
      <c r="AJ7" s="29"/>
      <c r="AK7" s="29"/>
      <c r="AL7" s="29"/>
      <c r="AM7" s="29"/>
      <c r="AN7" s="29"/>
      <c r="AO7">
        <v>0</v>
      </c>
      <c r="AP7">
        <v>7</v>
      </c>
      <c r="AQ7" s="6">
        <v>43699</v>
      </c>
      <c r="AR7" s="36">
        <f t="shared" si="1"/>
        <v>1701</v>
      </c>
      <c r="AS7">
        <v>37</v>
      </c>
      <c r="AT7">
        <v>4</v>
      </c>
      <c r="AU7">
        <v>2</v>
      </c>
      <c r="AV7">
        <v>1366</v>
      </c>
      <c r="AW7">
        <v>14</v>
      </c>
      <c r="AX7">
        <v>278</v>
      </c>
      <c r="AZ7" s="5">
        <f t="shared" si="2"/>
        <v>0.72714148219441765</v>
      </c>
      <c r="BA7" s="5">
        <f t="shared" si="2"/>
        <v>0.91609977324263037</v>
      </c>
      <c r="BB7" s="5">
        <f t="shared" si="0"/>
        <v>0.88888888888888884</v>
      </c>
      <c r="BC7" s="5">
        <f t="shared" si="0"/>
        <v>0.8571428571428571</v>
      </c>
      <c r="BD7" s="5">
        <f t="shared" si="0"/>
        <v>0.73941243800076306</v>
      </c>
      <c r="BE7" s="5">
        <f t="shared" si="0"/>
        <v>0.93693693693693691</v>
      </c>
      <c r="BF7" s="5">
        <f t="shared" si="0"/>
        <v>3.5842293906810036E-3</v>
      </c>
    </row>
    <row r="8" spans="1:58" x14ac:dyDescent="0.2">
      <c r="A8" s="8">
        <v>0</v>
      </c>
      <c r="B8" s="8">
        <v>36</v>
      </c>
      <c r="C8" s="8">
        <v>14369</v>
      </c>
      <c r="D8" s="8">
        <v>2118</v>
      </c>
      <c r="E8" s="8">
        <v>1597</v>
      </c>
      <c r="F8" s="8">
        <v>1383</v>
      </c>
      <c r="G8" s="8">
        <v>1322</v>
      </c>
      <c r="H8" s="8">
        <v>1462</v>
      </c>
      <c r="I8" s="8">
        <v>1528</v>
      </c>
      <c r="J8" s="8">
        <v>1787</v>
      </c>
      <c r="K8" s="8">
        <v>1192</v>
      </c>
      <c r="L8" s="8">
        <v>1980</v>
      </c>
      <c r="M8" s="8">
        <v>642788</v>
      </c>
      <c r="N8" s="8">
        <v>99162</v>
      </c>
      <c r="O8" s="8">
        <v>76974</v>
      </c>
      <c r="P8" s="8">
        <v>64456</v>
      </c>
      <c r="Q8" s="8">
        <v>59573</v>
      </c>
      <c r="R8" s="8">
        <v>59513</v>
      </c>
      <c r="S8" s="8">
        <v>71977</v>
      </c>
      <c r="T8" s="8">
        <v>75207</v>
      </c>
      <c r="U8" s="8">
        <v>51972</v>
      </c>
      <c r="V8" s="8">
        <v>83954</v>
      </c>
      <c r="W8" s="30" t="s">
        <v>144</v>
      </c>
      <c r="X8" s="31">
        <v>0.97799999999999998</v>
      </c>
      <c r="Y8" s="29"/>
      <c r="Z8" s="29"/>
      <c r="AA8" s="29"/>
      <c r="AB8" s="29"/>
      <c r="AC8" s="29"/>
      <c r="AD8" s="29"/>
      <c r="AE8" s="29"/>
      <c r="AF8" s="29"/>
      <c r="AG8" s="29"/>
      <c r="AH8" s="29"/>
      <c r="AI8" s="29"/>
      <c r="AJ8" s="29"/>
      <c r="AK8" s="29"/>
      <c r="AL8" s="29"/>
      <c r="AM8" s="29"/>
      <c r="AN8" s="29"/>
      <c r="AO8">
        <v>0</v>
      </c>
      <c r="AP8">
        <v>8</v>
      </c>
      <c r="AQ8" s="6">
        <v>43699</v>
      </c>
      <c r="AR8" s="36">
        <f t="shared" si="1"/>
        <v>495</v>
      </c>
      <c r="AS8">
        <v>39</v>
      </c>
      <c r="AT8">
        <v>8</v>
      </c>
      <c r="AU8">
        <v>26</v>
      </c>
      <c r="AV8">
        <v>356</v>
      </c>
      <c r="AW8">
        <v>11</v>
      </c>
      <c r="AX8">
        <v>55</v>
      </c>
      <c r="AZ8" s="5">
        <f t="shared" si="2"/>
        <v>0.76955307262569828</v>
      </c>
      <c r="BA8" s="5">
        <f t="shared" si="2"/>
        <v>0.865979381443299</v>
      </c>
      <c r="BB8" s="5">
        <f t="shared" si="0"/>
        <v>0.7142857142857143</v>
      </c>
      <c r="BC8" s="5">
        <f t="shared" si="0"/>
        <v>0.25714285714285712</v>
      </c>
      <c r="BD8" s="5">
        <f t="shared" si="0"/>
        <v>3.2608695652173912E-2</v>
      </c>
      <c r="BE8" s="5">
        <f t="shared" si="0"/>
        <v>0.56000000000000005</v>
      </c>
      <c r="BF8" s="5">
        <f t="shared" si="0"/>
        <v>0.96074232690935046</v>
      </c>
    </row>
    <row r="9" spans="1:58" x14ac:dyDescent="0.2">
      <c r="A9" s="8">
        <v>0</v>
      </c>
      <c r="B9" s="8">
        <v>42</v>
      </c>
      <c r="C9" s="8">
        <v>3929</v>
      </c>
      <c r="D9" s="8">
        <v>487</v>
      </c>
      <c r="E9" s="8">
        <v>501</v>
      </c>
      <c r="F9" s="8">
        <v>466</v>
      </c>
      <c r="G9" s="8">
        <v>374</v>
      </c>
      <c r="H9" s="8">
        <v>342</v>
      </c>
      <c r="I9" s="8">
        <v>409</v>
      </c>
      <c r="J9" s="8">
        <v>486</v>
      </c>
      <c r="K9" s="8">
        <v>414</v>
      </c>
      <c r="L9" s="8">
        <v>450</v>
      </c>
      <c r="M9" s="8">
        <v>333658</v>
      </c>
      <c r="N9" s="8">
        <v>33791</v>
      </c>
      <c r="O9" s="8">
        <v>41818</v>
      </c>
      <c r="P9" s="8">
        <v>38196</v>
      </c>
      <c r="Q9" s="8">
        <v>36466</v>
      </c>
      <c r="R9" s="8">
        <v>31482</v>
      </c>
      <c r="S9" s="8">
        <v>40304</v>
      </c>
      <c r="T9" s="8">
        <v>40437</v>
      </c>
      <c r="U9" s="8">
        <v>33566</v>
      </c>
      <c r="V9" s="8">
        <v>37598</v>
      </c>
      <c r="W9" s="30" t="s">
        <v>145</v>
      </c>
      <c r="X9" s="31">
        <v>0.98799999999999999</v>
      </c>
      <c r="Y9" s="29"/>
      <c r="Z9" s="29"/>
      <c r="AA9" s="29"/>
      <c r="AB9" s="29"/>
      <c r="AC9" s="29"/>
      <c r="AD9" s="29"/>
      <c r="AE9" s="29"/>
      <c r="AF9" s="29"/>
      <c r="AG9" s="29"/>
      <c r="AH9" s="29"/>
      <c r="AI9" s="29"/>
      <c r="AJ9" s="29"/>
      <c r="AK9" s="29"/>
      <c r="AL9" s="29"/>
      <c r="AM9" s="29"/>
      <c r="AN9" s="29"/>
      <c r="AO9">
        <v>0</v>
      </c>
      <c r="AP9">
        <v>9</v>
      </c>
      <c r="AQ9" s="6">
        <v>43699</v>
      </c>
      <c r="AR9" s="36">
        <f t="shared" si="1"/>
        <v>122</v>
      </c>
      <c r="AS9">
        <v>4</v>
      </c>
      <c r="AT9">
        <v>2</v>
      </c>
      <c r="AU9">
        <v>4</v>
      </c>
      <c r="AV9">
        <v>91</v>
      </c>
      <c r="AW9">
        <v>7</v>
      </c>
      <c r="AX9">
        <v>14</v>
      </c>
      <c r="AZ9" s="5">
        <f t="shared" si="2"/>
        <v>0.81736526946107779</v>
      </c>
      <c r="BA9" s="5">
        <f t="shared" si="2"/>
        <v>0.97790055248618779</v>
      </c>
      <c r="BB9" s="5">
        <f t="shared" si="0"/>
        <v>0.8571428571428571</v>
      </c>
      <c r="BC9" s="5">
        <f t="shared" si="0"/>
        <v>0.63636363636363635</v>
      </c>
      <c r="BD9" s="5">
        <f t="shared" si="0"/>
        <v>0.20175438596491227</v>
      </c>
      <c r="BE9" s="5">
        <f t="shared" si="0"/>
        <v>0.41666666666666669</v>
      </c>
      <c r="BF9" s="5">
        <f t="shared" si="0"/>
        <v>0.95833333333333337</v>
      </c>
    </row>
    <row r="10" spans="1:58" x14ac:dyDescent="0.2">
      <c r="A10" s="8">
        <v>0</v>
      </c>
      <c r="B10" s="8">
        <v>44</v>
      </c>
      <c r="C10" s="8">
        <v>24419</v>
      </c>
      <c r="D10" s="8">
        <v>2357</v>
      </c>
      <c r="E10" s="8">
        <v>3151</v>
      </c>
      <c r="F10" s="8">
        <v>2729</v>
      </c>
      <c r="G10" s="8">
        <v>2757</v>
      </c>
      <c r="H10" s="8">
        <v>2291</v>
      </c>
      <c r="I10" s="8">
        <v>2951</v>
      </c>
      <c r="J10" s="8">
        <v>2979</v>
      </c>
      <c r="K10" s="8">
        <v>2512</v>
      </c>
      <c r="L10" s="8">
        <v>2692</v>
      </c>
      <c r="M10" s="8">
        <v>421057</v>
      </c>
      <c r="N10" s="8">
        <v>33305</v>
      </c>
      <c r="O10" s="8">
        <v>50152</v>
      </c>
      <c r="P10" s="8">
        <v>48929</v>
      </c>
      <c r="Q10" s="8">
        <v>49238</v>
      </c>
      <c r="R10" s="8">
        <v>41080</v>
      </c>
      <c r="S10" s="8">
        <v>51325</v>
      </c>
      <c r="T10" s="8">
        <v>53190</v>
      </c>
      <c r="U10" s="8">
        <v>46151</v>
      </c>
      <c r="V10" s="8">
        <v>47687</v>
      </c>
      <c r="W10" s="30" t="s">
        <v>146</v>
      </c>
      <c r="X10" s="31">
        <v>0.94199999999999995</v>
      </c>
      <c r="Y10" s="29"/>
      <c r="Z10" s="29"/>
      <c r="AA10" s="29"/>
      <c r="AB10" s="29"/>
      <c r="AC10" s="29"/>
      <c r="AD10" s="29"/>
      <c r="AE10" s="29"/>
      <c r="AF10" s="29"/>
      <c r="AG10" s="29"/>
      <c r="AH10" s="29"/>
      <c r="AI10" s="29"/>
      <c r="AJ10" s="29"/>
      <c r="AK10" s="29"/>
      <c r="AL10" s="29"/>
      <c r="AM10" s="29"/>
      <c r="AN10" s="29"/>
      <c r="AO10">
        <v>0</v>
      </c>
      <c r="AP10">
        <v>10</v>
      </c>
      <c r="AQ10" s="6">
        <v>43699</v>
      </c>
      <c r="AR10" s="36">
        <f t="shared" si="1"/>
        <v>241</v>
      </c>
      <c r="AS10">
        <v>174</v>
      </c>
      <c r="AT10">
        <v>19</v>
      </c>
      <c r="AU10">
        <v>4</v>
      </c>
      <c r="AV10">
        <v>29</v>
      </c>
      <c r="AW10">
        <v>7</v>
      </c>
      <c r="AX10">
        <v>8</v>
      </c>
      <c r="AZ10" s="5">
        <f t="shared" si="2"/>
        <v>0.43822843822843821</v>
      </c>
      <c r="BA10" s="5">
        <f t="shared" si="2"/>
        <v>0.41216216216216217</v>
      </c>
      <c r="BB10" s="5">
        <f t="shared" si="0"/>
        <v>0.34482758620689657</v>
      </c>
      <c r="BC10" s="5">
        <f t="shared" si="0"/>
        <v>0.63636363636363635</v>
      </c>
      <c r="BD10" s="5">
        <f t="shared" si="0"/>
        <v>0.19444444444444445</v>
      </c>
      <c r="BE10" s="5">
        <f t="shared" si="0"/>
        <v>0.3</v>
      </c>
      <c r="BF10" s="5">
        <f t="shared" si="0"/>
        <v>0.82978723404255317</v>
      </c>
    </row>
    <row r="11" spans="1:58" x14ac:dyDescent="0.2">
      <c r="A11" s="8">
        <v>0</v>
      </c>
      <c r="B11" s="8">
        <v>46</v>
      </c>
      <c r="C11" s="8">
        <v>19117</v>
      </c>
      <c r="D11" s="8">
        <v>1612</v>
      </c>
      <c r="E11" s="8">
        <v>2372</v>
      </c>
      <c r="F11" s="8">
        <v>2281</v>
      </c>
      <c r="G11" s="8">
        <v>2298</v>
      </c>
      <c r="H11" s="8">
        <v>1810</v>
      </c>
      <c r="I11" s="8">
        <v>2265</v>
      </c>
      <c r="J11" s="8">
        <v>2331</v>
      </c>
      <c r="K11" s="8">
        <v>2071</v>
      </c>
      <c r="L11" s="8">
        <v>2077</v>
      </c>
      <c r="M11" s="8">
        <v>334916</v>
      </c>
      <c r="N11" s="8">
        <v>21118</v>
      </c>
      <c r="O11" s="8">
        <v>38352</v>
      </c>
      <c r="P11" s="8">
        <v>39905</v>
      </c>
      <c r="Q11" s="8">
        <v>40694</v>
      </c>
      <c r="R11" s="8">
        <v>33937</v>
      </c>
      <c r="S11" s="8">
        <v>40965</v>
      </c>
      <c r="T11" s="8">
        <v>43089</v>
      </c>
      <c r="U11" s="8">
        <v>38578</v>
      </c>
      <c r="V11" s="8">
        <v>38278</v>
      </c>
      <c r="W11" s="30" t="s">
        <v>147</v>
      </c>
      <c r="X11" s="31">
        <v>0.94299999999999995</v>
      </c>
      <c r="Y11" s="29"/>
      <c r="Z11" s="29"/>
      <c r="AA11" s="29"/>
      <c r="AB11" s="29"/>
      <c r="AC11" s="29"/>
      <c r="AD11" s="29"/>
      <c r="AE11" s="29"/>
      <c r="AF11" s="29"/>
      <c r="AG11" s="29"/>
      <c r="AH11" s="29"/>
      <c r="AI11" s="29"/>
      <c r="AJ11" s="29"/>
      <c r="AK11" s="29"/>
      <c r="AL11" s="29"/>
      <c r="AM11" s="29"/>
      <c r="AN11" s="29"/>
      <c r="AO11">
        <v>0</v>
      </c>
      <c r="AP11">
        <v>11</v>
      </c>
      <c r="AQ11" s="6">
        <v>43699</v>
      </c>
      <c r="AR11" s="36">
        <f t="shared" si="1"/>
        <v>3938</v>
      </c>
      <c r="AS11">
        <v>71</v>
      </c>
      <c r="AT11">
        <v>3</v>
      </c>
      <c r="AU11">
        <v>3834</v>
      </c>
      <c r="AV11">
        <v>21</v>
      </c>
      <c r="AW11">
        <v>4</v>
      </c>
      <c r="AX11">
        <v>5</v>
      </c>
      <c r="AZ11" s="5">
        <f t="shared" si="2"/>
        <v>0.72009382329945271</v>
      </c>
      <c r="BA11" s="5">
        <f t="shared" si="2"/>
        <v>0.55900621118012417</v>
      </c>
      <c r="BB11" s="5">
        <f t="shared" si="0"/>
        <v>0.72727272727272729</v>
      </c>
      <c r="BC11" s="5">
        <f t="shared" si="0"/>
        <v>0.72327679538072898</v>
      </c>
      <c r="BD11" s="5">
        <f t="shared" si="0"/>
        <v>8.6956521739130432E-2</v>
      </c>
      <c r="BE11" s="5">
        <f t="shared" si="0"/>
        <v>0.42857142857142855</v>
      </c>
      <c r="BF11" s="5">
        <f t="shared" si="0"/>
        <v>0.58333333333333337</v>
      </c>
    </row>
    <row r="12" spans="1:58" x14ac:dyDescent="0.2">
      <c r="A12" s="8">
        <v>0</v>
      </c>
      <c r="B12" s="8">
        <v>48</v>
      </c>
      <c r="C12" s="8">
        <v>15188</v>
      </c>
      <c r="D12" s="8">
        <v>1128</v>
      </c>
      <c r="E12" s="8">
        <v>1824</v>
      </c>
      <c r="F12" s="8">
        <v>1840</v>
      </c>
      <c r="G12" s="8">
        <v>1718</v>
      </c>
      <c r="H12" s="8">
        <v>1476</v>
      </c>
      <c r="I12" s="8">
        <v>1829</v>
      </c>
      <c r="J12" s="8">
        <v>1916</v>
      </c>
      <c r="K12" s="8">
        <v>1789</v>
      </c>
      <c r="L12" s="8">
        <v>1668</v>
      </c>
      <c r="M12" s="8">
        <v>287386</v>
      </c>
      <c r="N12" s="8">
        <v>15316</v>
      </c>
      <c r="O12" s="8">
        <v>31034</v>
      </c>
      <c r="P12" s="8">
        <v>34530</v>
      </c>
      <c r="Q12" s="8">
        <v>35524</v>
      </c>
      <c r="R12" s="8">
        <v>30368</v>
      </c>
      <c r="S12" s="8">
        <v>35199</v>
      </c>
      <c r="T12" s="8">
        <v>37329</v>
      </c>
      <c r="U12" s="8">
        <v>34746</v>
      </c>
      <c r="V12" s="8">
        <v>33340</v>
      </c>
      <c r="W12" s="30" t="s">
        <v>148</v>
      </c>
      <c r="X12" s="31">
        <v>0.94699999999999995</v>
      </c>
      <c r="Y12" s="29"/>
      <c r="Z12" s="29"/>
      <c r="AA12" s="29"/>
      <c r="AB12" s="29"/>
      <c r="AC12" s="29"/>
      <c r="AD12" s="29"/>
      <c r="AE12" s="29"/>
      <c r="AF12" s="29"/>
      <c r="AG12" s="29"/>
      <c r="AH12" s="29"/>
      <c r="AI12" s="29"/>
      <c r="AJ12" s="29"/>
      <c r="AK12" s="29"/>
      <c r="AL12" s="29"/>
      <c r="AM12" s="29"/>
      <c r="AN12" s="29"/>
      <c r="AO12">
        <v>0</v>
      </c>
      <c r="AP12">
        <v>12</v>
      </c>
      <c r="AQ12" s="6">
        <v>43699</v>
      </c>
      <c r="AR12" s="36">
        <f t="shared" si="1"/>
        <v>1865</v>
      </c>
      <c r="AS12">
        <v>10</v>
      </c>
      <c r="AT12">
        <v>2</v>
      </c>
      <c r="AU12">
        <v>1828</v>
      </c>
      <c r="AV12">
        <v>16</v>
      </c>
      <c r="AW12">
        <v>3</v>
      </c>
      <c r="AX12">
        <v>6</v>
      </c>
      <c r="AZ12" s="5">
        <f t="shared" si="2"/>
        <v>0.59332751853467069</v>
      </c>
      <c r="BA12" s="5">
        <f t="shared" si="2"/>
        <v>0.87341772151898733</v>
      </c>
      <c r="BB12" s="5">
        <f t="shared" si="0"/>
        <v>0.77777777777777779</v>
      </c>
      <c r="BC12" s="5">
        <f t="shared" si="0"/>
        <v>0.59077680770091789</v>
      </c>
      <c r="BD12" s="5">
        <f t="shared" si="0"/>
        <v>5.8823529411764705E-2</v>
      </c>
      <c r="BE12" s="5">
        <f t="shared" si="0"/>
        <v>0.25</v>
      </c>
      <c r="BF12" s="5">
        <f t="shared" si="0"/>
        <v>0.4</v>
      </c>
    </row>
    <row r="13" spans="1:58" x14ac:dyDescent="0.2">
      <c r="A13" s="8">
        <v>0</v>
      </c>
      <c r="B13" s="8">
        <v>51</v>
      </c>
      <c r="C13" s="8">
        <v>1458</v>
      </c>
      <c r="D13" s="8">
        <v>30</v>
      </c>
      <c r="E13" s="8">
        <v>125</v>
      </c>
      <c r="F13" s="8">
        <v>164</v>
      </c>
      <c r="G13" s="8">
        <v>214</v>
      </c>
      <c r="H13" s="8">
        <v>162</v>
      </c>
      <c r="I13" s="8">
        <v>176</v>
      </c>
      <c r="J13" s="8">
        <v>214</v>
      </c>
      <c r="K13" s="8">
        <v>179</v>
      </c>
      <c r="L13" s="8">
        <v>194</v>
      </c>
      <c r="M13" s="8">
        <v>113985</v>
      </c>
      <c r="N13" s="8">
        <v>1943</v>
      </c>
      <c r="O13" s="8">
        <v>8967</v>
      </c>
      <c r="P13" s="8">
        <v>12826</v>
      </c>
      <c r="Q13" s="8">
        <v>15147</v>
      </c>
      <c r="R13" s="8">
        <v>14192</v>
      </c>
      <c r="S13" s="8">
        <v>14873</v>
      </c>
      <c r="T13" s="8">
        <v>15642</v>
      </c>
      <c r="U13" s="8">
        <v>15701</v>
      </c>
      <c r="V13" s="8">
        <v>14694</v>
      </c>
      <c r="W13" s="30" t="s">
        <v>149</v>
      </c>
      <c r="X13" s="31">
        <v>0.98699999999999999</v>
      </c>
      <c r="Y13" s="29"/>
      <c r="Z13" s="29"/>
      <c r="AA13" s="29"/>
      <c r="AB13" s="29"/>
      <c r="AC13" s="29"/>
      <c r="AD13" s="29"/>
      <c r="AE13" s="29"/>
      <c r="AF13" s="29"/>
      <c r="AG13" s="29"/>
      <c r="AH13" s="29"/>
      <c r="AI13" s="29"/>
      <c r="AJ13" s="29"/>
      <c r="AK13" s="29"/>
      <c r="AL13" s="29"/>
      <c r="AM13" s="29"/>
      <c r="AN13" s="29"/>
      <c r="AO13">
        <v>0</v>
      </c>
      <c r="AP13">
        <v>13</v>
      </c>
      <c r="AQ13" s="6">
        <v>43699</v>
      </c>
      <c r="AR13" s="36">
        <f t="shared" si="1"/>
        <v>16777</v>
      </c>
      <c r="AS13">
        <v>25</v>
      </c>
      <c r="AT13">
        <v>5335</v>
      </c>
      <c r="AU13">
        <v>575</v>
      </c>
      <c r="AV13">
        <v>9</v>
      </c>
      <c r="AW13">
        <v>10828</v>
      </c>
      <c r="AX13">
        <v>5</v>
      </c>
      <c r="AZ13" s="5">
        <f t="shared" si="2"/>
        <v>0.65637801081435365</v>
      </c>
      <c r="BA13" s="5">
        <f t="shared" si="2"/>
        <v>0.609375</v>
      </c>
      <c r="BB13" s="5">
        <f t="shared" si="0"/>
        <v>0.68588082901554404</v>
      </c>
      <c r="BC13" s="5">
        <f t="shared" si="0"/>
        <v>3.0354131534569982E-2</v>
      </c>
      <c r="BD13" s="5">
        <f t="shared" si="0"/>
        <v>0.99815460323969651</v>
      </c>
      <c r="BE13" s="5">
        <f t="shared" si="0"/>
        <v>0.5882733183771246</v>
      </c>
      <c r="BF13" s="5">
        <f t="shared" si="0"/>
        <v>0.2857142857142857</v>
      </c>
    </row>
    <row r="14" spans="1:58" x14ac:dyDescent="0.2">
      <c r="A14" s="8">
        <v>0</v>
      </c>
      <c r="B14" s="8">
        <v>53</v>
      </c>
      <c r="C14" s="8">
        <v>14043</v>
      </c>
      <c r="D14" s="8">
        <v>156</v>
      </c>
      <c r="E14" s="8">
        <v>973</v>
      </c>
      <c r="F14" s="8">
        <v>1388</v>
      </c>
      <c r="G14" s="8">
        <v>1871</v>
      </c>
      <c r="H14" s="8">
        <v>1760</v>
      </c>
      <c r="I14" s="8">
        <v>1845</v>
      </c>
      <c r="J14" s="8">
        <v>2064</v>
      </c>
      <c r="K14" s="8">
        <v>2128</v>
      </c>
      <c r="L14" s="8">
        <v>1858</v>
      </c>
      <c r="M14" s="8">
        <v>178389</v>
      </c>
      <c r="N14" s="8">
        <v>2133</v>
      </c>
      <c r="O14" s="8">
        <v>11405</v>
      </c>
      <c r="P14" s="8">
        <v>18392</v>
      </c>
      <c r="Q14" s="8">
        <v>23648</v>
      </c>
      <c r="R14" s="8">
        <v>22430</v>
      </c>
      <c r="S14" s="8">
        <v>23919</v>
      </c>
      <c r="T14" s="8">
        <v>24891</v>
      </c>
      <c r="U14" s="8">
        <v>26576</v>
      </c>
      <c r="V14" s="8">
        <v>24995</v>
      </c>
      <c r="W14" s="30" t="s">
        <v>150</v>
      </c>
      <c r="X14" s="31">
        <v>0.92100000000000004</v>
      </c>
      <c r="Y14" s="29"/>
      <c r="Z14" s="29"/>
      <c r="AA14" s="29"/>
      <c r="AB14" s="29"/>
      <c r="AC14" s="29"/>
      <c r="AD14" s="29"/>
      <c r="AE14" s="29"/>
      <c r="AF14" s="29"/>
      <c r="AG14" s="29"/>
      <c r="AH14" s="29"/>
      <c r="AI14" s="29"/>
      <c r="AJ14" s="29"/>
      <c r="AK14" s="29"/>
      <c r="AL14" s="29"/>
      <c r="AM14" s="29"/>
      <c r="AN14" s="29"/>
      <c r="AO14">
        <v>0</v>
      </c>
      <c r="AP14">
        <v>14</v>
      </c>
      <c r="AQ14" s="6">
        <v>43699</v>
      </c>
      <c r="AR14" s="36">
        <f t="shared" si="1"/>
        <v>5188</v>
      </c>
      <c r="AS14">
        <v>19</v>
      </c>
      <c r="AT14">
        <v>2685</v>
      </c>
      <c r="AU14">
        <v>156</v>
      </c>
      <c r="AV14">
        <v>6</v>
      </c>
      <c r="AW14">
        <v>2318</v>
      </c>
      <c r="AX14">
        <v>4</v>
      </c>
      <c r="AZ14" s="5">
        <f t="shared" si="2"/>
        <v>0.62310207046857968</v>
      </c>
      <c r="BA14" s="5">
        <f t="shared" si="2"/>
        <v>0.61224489795918369</v>
      </c>
      <c r="BB14" s="5">
        <f t="shared" si="0"/>
        <v>0.54149590163934425</v>
      </c>
      <c r="BC14" s="5">
        <f t="shared" si="0"/>
        <v>6.5868263473053898E-2</v>
      </c>
      <c r="BD14" s="5">
        <f t="shared" si="0"/>
        <v>0.99704869650762418</v>
      </c>
      <c r="BE14" s="5">
        <f t="shared" si="0"/>
        <v>0.59009725906277632</v>
      </c>
      <c r="BF14" s="5">
        <f t="shared" si="0"/>
        <v>0.2</v>
      </c>
    </row>
    <row r="15" spans="1:58" x14ac:dyDescent="0.2">
      <c r="A15" s="8">
        <v>0</v>
      </c>
      <c r="B15" s="8">
        <v>55</v>
      </c>
      <c r="C15" s="8">
        <v>11912</v>
      </c>
      <c r="D15" s="8">
        <v>214</v>
      </c>
      <c r="E15" s="8">
        <v>978</v>
      </c>
      <c r="F15" s="8">
        <v>1293</v>
      </c>
      <c r="G15" s="8">
        <v>1609</v>
      </c>
      <c r="H15" s="8">
        <v>1565</v>
      </c>
      <c r="I15" s="8">
        <v>1561</v>
      </c>
      <c r="J15" s="8">
        <v>1646</v>
      </c>
      <c r="K15" s="8">
        <v>1565</v>
      </c>
      <c r="L15" s="8">
        <v>1481</v>
      </c>
      <c r="M15" s="8">
        <v>113001</v>
      </c>
      <c r="N15" s="8">
        <v>1099</v>
      </c>
      <c r="O15" s="8">
        <v>6490</v>
      </c>
      <c r="P15" s="8">
        <v>11272</v>
      </c>
      <c r="Q15" s="8">
        <v>14569</v>
      </c>
      <c r="R15" s="8">
        <v>14591</v>
      </c>
      <c r="S15" s="8">
        <v>15071</v>
      </c>
      <c r="T15" s="8">
        <v>16078</v>
      </c>
      <c r="U15" s="8">
        <v>17020</v>
      </c>
      <c r="V15" s="8">
        <v>16811</v>
      </c>
      <c r="W15" s="30" t="s">
        <v>151</v>
      </c>
      <c r="X15" s="31">
        <v>0.89500000000000002</v>
      </c>
      <c r="Y15" s="29"/>
      <c r="Z15" s="29"/>
      <c r="AA15" s="29"/>
      <c r="AB15" s="29"/>
      <c r="AC15" s="29"/>
      <c r="AD15" s="29"/>
      <c r="AE15" s="29"/>
      <c r="AF15" s="29"/>
      <c r="AG15" s="29"/>
      <c r="AH15" s="29"/>
      <c r="AI15" s="29"/>
      <c r="AJ15" s="29"/>
      <c r="AK15" s="29"/>
      <c r="AL15" s="29"/>
      <c r="AM15" s="29"/>
      <c r="AN15" s="29"/>
      <c r="AO15">
        <v>1</v>
      </c>
      <c r="AP15">
        <v>3</v>
      </c>
      <c r="AQ15" s="6">
        <v>43699</v>
      </c>
      <c r="AR15" s="36">
        <f t="shared" si="1"/>
        <v>16439</v>
      </c>
      <c r="AS15">
        <v>15488</v>
      </c>
      <c r="AT15">
        <v>868</v>
      </c>
      <c r="AU15">
        <v>64</v>
      </c>
      <c r="AV15">
        <v>3</v>
      </c>
      <c r="AW15">
        <v>12</v>
      </c>
      <c r="AX15">
        <v>4</v>
      </c>
    </row>
    <row r="16" spans="1:58" x14ac:dyDescent="0.2">
      <c r="A16" s="8">
        <v>0</v>
      </c>
      <c r="B16" s="8">
        <v>57</v>
      </c>
      <c r="C16" s="8">
        <v>8249</v>
      </c>
      <c r="D16" s="8">
        <v>64</v>
      </c>
      <c r="E16" s="8">
        <v>546</v>
      </c>
      <c r="F16" s="8">
        <v>868</v>
      </c>
      <c r="G16" s="8">
        <v>1197</v>
      </c>
      <c r="H16" s="8">
        <v>1197</v>
      </c>
      <c r="I16" s="8">
        <v>1100</v>
      </c>
      <c r="J16" s="8">
        <v>1119</v>
      </c>
      <c r="K16" s="8">
        <v>1068</v>
      </c>
      <c r="L16" s="8">
        <v>1090</v>
      </c>
      <c r="M16" s="8">
        <v>75202</v>
      </c>
      <c r="N16" s="8">
        <v>417</v>
      </c>
      <c r="O16" s="8">
        <v>3554</v>
      </c>
      <c r="P16" s="8">
        <v>7029</v>
      </c>
      <c r="Q16" s="8">
        <v>9524</v>
      </c>
      <c r="R16" s="8">
        <v>10157</v>
      </c>
      <c r="S16" s="8">
        <v>10037</v>
      </c>
      <c r="T16" s="8">
        <v>10731</v>
      </c>
      <c r="U16" s="8">
        <v>11771</v>
      </c>
      <c r="V16" s="8">
        <v>11982</v>
      </c>
      <c r="W16" s="30" t="s">
        <v>152</v>
      </c>
      <c r="X16" s="31">
        <v>0.89</v>
      </c>
      <c r="Y16" s="29"/>
      <c r="Z16" s="29"/>
      <c r="AA16" s="29"/>
      <c r="AB16" s="29"/>
      <c r="AC16" s="29"/>
      <c r="AD16" s="29"/>
      <c r="AE16" s="29"/>
      <c r="AF16" s="29"/>
      <c r="AG16" s="29"/>
      <c r="AH16" s="29"/>
      <c r="AI16" s="29"/>
      <c r="AJ16" s="29"/>
      <c r="AK16" s="29"/>
      <c r="AL16" s="29"/>
      <c r="AM16" s="29"/>
      <c r="AN16" s="29"/>
      <c r="AO16">
        <v>1</v>
      </c>
      <c r="AP16">
        <v>4</v>
      </c>
      <c r="AQ16" s="6">
        <v>43699</v>
      </c>
      <c r="AR16" s="36">
        <f t="shared" si="1"/>
        <v>8379</v>
      </c>
      <c r="AS16">
        <v>8097</v>
      </c>
      <c r="AT16">
        <v>233</v>
      </c>
      <c r="AU16">
        <v>41</v>
      </c>
      <c r="AV16">
        <v>2</v>
      </c>
      <c r="AW16">
        <v>4</v>
      </c>
      <c r="AX16">
        <v>2</v>
      </c>
    </row>
    <row r="17" spans="1:50" x14ac:dyDescent="0.2">
      <c r="A17" s="8">
        <v>0</v>
      </c>
      <c r="B17" s="8">
        <v>62</v>
      </c>
      <c r="C17" s="8">
        <v>3139</v>
      </c>
      <c r="D17" s="8">
        <v>17</v>
      </c>
      <c r="E17" s="8">
        <v>113</v>
      </c>
      <c r="F17" s="8">
        <v>283</v>
      </c>
      <c r="G17" s="8">
        <v>353</v>
      </c>
      <c r="H17" s="8">
        <v>485</v>
      </c>
      <c r="I17" s="8">
        <v>442</v>
      </c>
      <c r="J17" s="8">
        <v>504</v>
      </c>
      <c r="K17" s="8">
        <v>510</v>
      </c>
      <c r="L17" s="8">
        <v>432</v>
      </c>
      <c r="M17" s="8">
        <v>31798</v>
      </c>
      <c r="N17" s="8">
        <v>90</v>
      </c>
      <c r="O17" s="8">
        <v>798</v>
      </c>
      <c r="P17" s="8">
        <v>2360</v>
      </c>
      <c r="Q17" s="8">
        <v>3210</v>
      </c>
      <c r="R17" s="8">
        <v>4149</v>
      </c>
      <c r="S17" s="8">
        <v>4743</v>
      </c>
      <c r="T17" s="8">
        <v>4754</v>
      </c>
      <c r="U17" s="8">
        <v>5954</v>
      </c>
      <c r="V17" s="8">
        <v>5740</v>
      </c>
      <c r="W17" s="30" t="s">
        <v>153</v>
      </c>
      <c r="X17" s="31">
        <v>0.90100000000000002</v>
      </c>
      <c r="Y17" s="29"/>
      <c r="Z17" s="29"/>
      <c r="AA17" s="29"/>
      <c r="AB17" s="29"/>
      <c r="AC17" s="29"/>
      <c r="AD17" s="29"/>
      <c r="AE17" s="29"/>
      <c r="AF17" s="29"/>
      <c r="AG17" s="29"/>
      <c r="AH17" s="29"/>
      <c r="AI17" s="29"/>
      <c r="AJ17" s="29"/>
      <c r="AK17" s="29"/>
      <c r="AL17" s="29"/>
      <c r="AM17" s="29"/>
      <c r="AN17" s="29"/>
      <c r="AO17">
        <v>1</v>
      </c>
      <c r="AP17">
        <v>5</v>
      </c>
      <c r="AQ17" s="6">
        <v>43699</v>
      </c>
      <c r="AR17" s="36">
        <f t="shared" si="1"/>
        <v>12294</v>
      </c>
      <c r="AS17">
        <v>3023</v>
      </c>
      <c r="AT17">
        <v>80</v>
      </c>
      <c r="AU17">
        <v>27</v>
      </c>
      <c r="AV17">
        <v>3</v>
      </c>
      <c r="AW17">
        <v>3318</v>
      </c>
      <c r="AX17">
        <v>5843</v>
      </c>
    </row>
    <row r="18" spans="1:50" x14ac:dyDescent="0.2">
      <c r="A18" s="8">
        <v>0</v>
      </c>
      <c r="B18" s="8">
        <v>64</v>
      </c>
      <c r="C18" s="8">
        <v>4281</v>
      </c>
      <c r="D18" s="8">
        <v>14</v>
      </c>
      <c r="E18" s="8">
        <v>162</v>
      </c>
      <c r="F18" s="8">
        <v>348</v>
      </c>
      <c r="G18" s="8">
        <v>469</v>
      </c>
      <c r="H18" s="8">
        <v>608</v>
      </c>
      <c r="I18" s="8">
        <v>683</v>
      </c>
      <c r="J18" s="8">
        <v>744</v>
      </c>
      <c r="K18" s="8">
        <v>668</v>
      </c>
      <c r="L18" s="8">
        <v>585</v>
      </c>
      <c r="M18" s="8">
        <v>29422</v>
      </c>
      <c r="N18" s="8">
        <v>45</v>
      </c>
      <c r="O18" s="8">
        <v>728</v>
      </c>
      <c r="P18" s="8">
        <v>2080</v>
      </c>
      <c r="Q18" s="8">
        <v>2930</v>
      </c>
      <c r="R18" s="8">
        <v>3776</v>
      </c>
      <c r="S18" s="8">
        <v>4403</v>
      </c>
      <c r="T18" s="8">
        <v>4752</v>
      </c>
      <c r="U18" s="8">
        <v>5256</v>
      </c>
      <c r="V18" s="8">
        <v>5452</v>
      </c>
      <c r="W18" s="30" t="s">
        <v>154</v>
      </c>
      <c r="X18" s="31">
        <v>0.85399999999999998</v>
      </c>
      <c r="Y18" s="29"/>
      <c r="Z18" s="29"/>
      <c r="AA18" s="29"/>
      <c r="AB18" s="29"/>
      <c r="AC18" s="29"/>
      <c r="AD18" s="29"/>
      <c r="AE18" s="29"/>
      <c r="AF18" s="29"/>
      <c r="AG18" s="29"/>
      <c r="AH18" s="29"/>
      <c r="AI18" s="29"/>
      <c r="AJ18" s="29"/>
      <c r="AK18" s="29"/>
      <c r="AL18" s="29"/>
      <c r="AM18" s="29"/>
      <c r="AN18" s="29"/>
      <c r="AO18">
        <v>1</v>
      </c>
      <c r="AP18">
        <v>6</v>
      </c>
      <c r="AQ18" s="6">
        <v>43699</v>
      </c>
      <c r="AR18" s="36">
        <f t="shared" si="1"/>
        <v>18275</v>
      </c>
      <c r="AS18">
        <v>959</v>
      </c>
      <c r="AT18">
        <v>54</v>
      </c>
      <c r="AU18">
        <v>16</v>
      </c>
      <c r="AV18">
        <v>15170</v>
      </c>
      <c r="AW18">
        <v>1249</v>
      </c>
      <c r="AX18">
        <v>827</v>
      </c>
    </row>
    <row r="19" spans="1:50" x14ac:dyDescent="0.2">
      <c r="A19" s="8">
        <v>0</v>
      </c>
      <c r="B19" s="8">
        <v>66</v>
      </c>
      <c r="C19" s="8">
        <v>7083</v>
      </c>
      <c r="D19" s="8">
        <v>2</v>
      </c>
      <c r="E19" s="8">
        <v>212</v>
      </c>
      <c r="F19" s="8">
        <v>482</v>
      </c>
      <c r="G19" s="8">
        <v>820</v>
      </c>
      <c r="H19" s="8">
        <v>901</v>
      </c>
      <c r="I19" s="8">
        <v>1122</v>
      </c>
      <c r="J19" s="8">
        <v>1122</v>
      </c>
      <c r="K19" s="8">
        <v>1282</v>
      </c>
      <c r="L19" s="8">
        <v>1140</v>
      </c>
      <c r="M19" s="8">
        <v>27356</v>
      </c>
      <c r="N19" s="8">
        <v>22</v>
      </c>
      <c r="O19" s="8">
        <v>599</v>
      </c>
      <c r="P19" s="8">
        <v>1624</v>
      </c>
      <c r="Q19" s="8">
        <v>2645</v>
      </c>
      <c r="R19" s="8">
        <v>3363</v>
      </c>
      <c r="S19" s="8">
        <v>4025</v>
      </c>
      <c r="T19" s="8">
        <v>4473</v>
      </c>
      <c r="U19" s="8">
        <v>5291</v>
      </c>
      <c r="V19" s="8">
        <v>5314</v>
      </c>
      <c r="W19" s="30" t="s">
        <v>155</v>
      </c>
      <c r="X19" s="31">
        <v>0.74099999999999999</v>
      </c>
      <c r="Y19" s="29"/>
      <c r="Z19" s="29"/>
      <c r="AA19" s="29"/>
      <c r="AB19" s="29"/>
      <c r="AC19" s="29"/>
      <c r="AD19" s="29"/>
      <c r="AE19" s="29"/>
      <c r="AF19" s="29"/>
      <c r="AG19" s="29"/>
      <c r="AH19" s="29"/>
      <c r="AI19" s="29"/>
      <c r="AJ19" s="29"/>
      <c r="AK19" s="29"/>
      <c r="AL19" s="29"/>
      <c r="AM19" s="29"/>
      <c r="AN19" s="29"/>
      <c r="AO19">
        <v>1</v>
      </c>
      <c r="AP19">
        <v>7</v>
      </c>
      <c r="AQ19" s="6">
        <v>43699</v>
      </c>
      <c r="AR19" s="36">
        <f t="shared" si="1"/>
        <v>4533</v>
      </c>
      <c r="AS19">
        <v>404</v>
      </c>
      <c r="AT19">
        <v>32</v>
      </c>
      <c r="AU19">
        <v>12</v>
      </c>
      <c r="AV19">
        <v>3876</v>
      </c>
      <c r="AW19">
        <v>208</v>
      </c>
      <c r="AX19">
        <v>1</v>
      </c>
    </row>
    <row r="20" spans="1:50" x14ac:dyDescent="0.2">
      <c r="A20" s="8">
        <v>0</v>
      </c>
      <c r="B20" s="8">
        <v>68</v>
      </c>
      <c r="C20" s="8">
        <v>3455</v>
      </c>
      <c r="D20" s="8">
        <v>2</v>
      </c>
      <c r="E20" s="8">
        <v>55</v>
      </c>
      <c r="F20" s="8">
        <v>242</v>
      </c>
      <c r="G20" s="8">
        <v>477</v>
      </c>
      <c r="H20" s="8">
        <v>412</v>
      </c>
      <c r="I20" s="8">
        <v>534</v>
      </c>
      <c r="J20" s="8">
        <v>562</v>
      </c>
      <c r="K20" s="8">
        <v>677</v>
      </c>
      <c r="L20" s="8">
        <v>494</v>
      </c>
      <c r="M20" s="8">
        <v>17253</v>
      </c>
      <c r="N20" s="8">
        <v>12</v>
      </c>
      <c r="O20" s="8">
        <v>333</v>
      </c>
      <c r="P20" s="8">
        <v>983</v>
      </c>
      <c r="Q20" s="8">
        <v>1699</v>
      </c>
      <c r="R20" s="8">
        <v>2105</v>
      </c>
      <c r="S20" s="8">
        <v>2450</v>
      </c>
      <c r="T20" s="8">
        <v>2818</v>
      </c>
      <c r="U20" s="8">
        <v>3363</v>
      </c>
      <c r="V20" s="8">
        <v>3490</v>
      </c>
      <c r="W20" s="30" t="s">
        <v>156</v>
      </c>
      <c r="X20" s="31">
        <v>0.8</v>
      </c>
      <c r="Y20" s="29"/>
      <c r="Z20" s="29"/>
      <c r="AA20" s="29"/>
      <c r="AB20" s="29"/>
      <c r="AC20" s="29"/>
      <c r="AD20" s="29"/>
      <c r="AE20" s="29"/>
      <c r="AF20" s="29"/>
      <c r="AG20" s="29"/>
      <c r="AH20" s="29"/>
      <c r="AI20" s="29"/>
      <c r="AJ20" s="29"/>
      <c r="AK20" s="29"/>
      <c r="AL20" s="29"/>
      <c r="AM20" s="29"/>
      <c r="AN20" s="29"/>
      <c r="AO20">
        <v>1</v>
      </c>
      <c r="AP20">
        <v>8</v>
      </c>
      <c r="AQ20" s="6">
        <v>43699</v>
      </c>
      <c r="AR20" s="36">
        <f t="shared" si="1"/>
        <v>1653</v>
      </c>
      <c r="AS20">
        <v>252</v>
      </c>
      <c r="AT20">
        <v>20</v>
      </c>
      <c r="AU20">
        <v>9</v>
      </c>
      <c r="AV20">
        <v>12</v>
      </c>
      <c r="AW20">
        <v>14</v>
      </c>
      <c r="AX20">
        <v>1346</v>
      </c>
    </row>
    <row r="21" spans="1:50" x14ac:dyDescent="0.2">
      <c r="A21" s="8">
        <v>0</v>
      </c>
      <c r="B21" s="8">
        <v>72</v>
      </c>
      <c r="C21" s="8">
        <v>1803</v>
      </c>
      <c r="D21" s="8">
        <v>0</v>
      </c>
      <c r="E21" s="8">
        <v>18</v>
      </c>
      <c r="F21" s="8">
        <v>52</v>
      </c>
      <c r="G21" s="8">
        <v>280</v>
      </c>
      <c r="H21" s="8">
        <v>239</v>
      </c>
      <c r="I21" s="8">
        <v>362</v>
      </c>
      <c r="J21" s="8">
        <v>198</v>
      </c>
      <c r="K21" s="8">
        <v>295</v>
      </c>
      <c r="L21" s="8">
        <v>359</v>
      </c>
      <c r="M21" s="8">
        <v>9609</v>
      </c>
      <c r="N21" s="8">
        <v>5</v>
      </c>
      <c r="O21" s="8">
        <v>156</v>
      </c>
      <c r="P21" s="8">
        <v>461</v>
      </c>
      <c r="Q21" s="8">
        <v>904</v>
      </c>
      <c r="R21" s="8">
        <v>1104</v>
      </c>
      <c r="S21" s="8">
        <v>1489</v>
      </c>
      <c r="T21" s="8">
        <v>1366</v>
      </c>
      <c r="U21" s="8">
        <v>1947</v>
      </c>
      <c r="V21" s="8">
        <v>2177</v>
      </c>
      <c r="W21" s="30" t="s">
        <v>157</v>
      </c>
      <c r="X21" s="31">
        <v>0.81200000000000006</v>
      </c>
      <c r="Y21" s="29"/>
      <c r="Z21" s="29"/>
      <c r="AA21" s="29"/>
      <c r="AB21" s="29"/>
      <c r="AC21" s="29"/>
      <c r="AD21" s="29"/>
      <c r="AE21" s="29"/>
      <c r="AF21" s="29"/>
      <c r="AG21" s="29"/>
      <c r="AH21" s="29"/>
      <c r="AI21" s="29"/>
      <c r="AJ21" s="29"/>
      <c r="AK21" s="29"/>
      <c r="AL21" s="29"/>
      <c r="AM21" s="29"/>
      <c r="AN21" s="29"/>
      <c r="AO21">
        <v>1</v>
      </c>
      <c r="AP21">
        <v>9</v>
      </c>
      <c r="AQ21" s="6">
        <v>43699</v>
      </c>
      <c r="AR21" s="36">
        <f t="shared" si="1"/>
        <v>546</v>
      </c>
      <c r="AS21">
        <v>177</v>
      </c>
      <c r="AT21">
        <v>12</v>
      </c>
      <c r="AU21">
        <v>7</v>
      </c>
      <c r="AV21">
        <v>23</v>
      </c>
      <c r="AW21">
        <v>5</v>
      </c>
      <c r="AX21">
        <v>322</v>
      </c>
    </row>
    <row r="22" spans="1:50" x14ac:dyDescent="0.2">
      <c r="A22" s="8">
        <v>0</v>
      </c>
      <c r="B22" s="8">
        <v>73</v>
      </c>
      <c r="C22" s="8">
        <v>1052</v>
      </c>
      <c r="D22" s="8">
        <v>0</v>
      </c>
      <c r="E22" s="8">
        <v>2</v>
      </c>
      <c r="F22" s="8">
        <v>43</v>
      </c>
      <c r="G22" s="8">
        <v>87</v>
      </c>
      <c r="H22" s="8">
        <v>133</v>
      </c>
      <c r="I22" s="8">
        <v>194</v>
      </c>
      <c r="J22" s="8">
        <v>153</v>
      </c>
      <c r="K22" s="8">
        <v>207</v>
      </c>
      <c r="L22" s="8">
        <v>233</v>
      </c>
      <c r="M22" s="8">
        <v>6908</v>
      </c>
      <c r="N22" s="8">
        <v>5</v>
      </c>
      <c r="O22" s="8">
        <v>107</v>
      </c>
      <c r="P22" s="8">
        <v>404</v>
      </c>
      <c r="Q22" s="8">
        <v>507</v>
      </c>
      <c r="R22" s="8">
        <v>773</v>
      </c>
      <c r="S22" s="8">
        <v>932</v>
      </c>
      <c r="T22" s="8">
        <v>1163</v>
      </c>
      <c r="U22" s="8">
        <v>1405</v>
      </c>
      <c r="V22" s="8">
        <v>1612</v>
      </c>
      <c r="W22" s="30" t="s">
        <v>158</v>
      </c>
      <c r="X22" s="31">
        <v>0.84799999999999998</v>
      </c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29"/>
      <c r="AL22" s="29"/>
      <c r="AM22" s="29"/>
      <c r="AN22" s="29"/>
      <c r="AO22">
        <v>1</v>
      </c>
      <c r="AP22">
        <v>10</v>
      </c>
      <c r="AQ22" s="6">
        <v>43699</v>
      </c>
      <c r="AR22" s="36">
        <f t="shared" si="1"/>
        <v>188</v>
      </c>
      <c r="AS22">
        <v>122</v>
      </c>
      <c r="AT22">
        <v>10</v>
      </c>
      <c r="AU22">
        <v>7</v>
      </c>
      <c r="AV22">
        <v>7</v>
      </c>
      <c r="AW22">
        <v>3</v>
      </c>
      <c r="AX22">
        <v>39</v>
      </c>
    </row>
    <row r="23" spans="1:50" x14ac:dyDescent="0.2">
      <c r="A23" s="8">
        <v>0</v>
      </c>
      <c r="B23" s="8">
        <v>74</v>
      </c>
      <c r="C23" s="8">
        <v>1761</v>
      </c>
      <c r="D23" s="8">
        <v>0</v>
      </c>
      <c r="E23" s="8">
        <v>0</v>
      </c>
      <c r="F23" s="8">
        <v>57</v>
      </c>
      <c r="G23" s="8">
        <v>136</v>
      </c>
      <c r="H23" s="8">
        <v>235</v>
      </c>
      <c r="I23" s="8">
        <v>375</v>
      </c>
      <c r="J23" s="8">
        <v>205</v>
      </c>
      <c r="K23" s="8">
        <v>389</v>
      </c>
      <c r="L23" s="8">
        <v>364</v>
      </c>
      <c r="M23" s="8">
        <v>7473</v>
      </c>
      <c r="N23" s="8">
        <v>5</v>
      </c>
      <c r="O23" s="8">
        <v>91</v>
      </c>
      <c r="P23" s="8">
        <v>366</v>
      </c>
      <c r="Q23" s="8">
        <v>555</v>
      </c>
      <c r="R23" s="8">
        <v>864</v>
      </c>
      <c r="S23" s="8">
        <v>1125</v>
      </c>
      <c r="T23" s="8">
        <v>1082</v>
      </c>
      <c r="U23" s="8">
        <v>1613</v>
      </c>
      <c r="V23" s="8">
        <v>1772</v>
      </c>
      <c r="W23" s="30" t="s">
        <v>159</v>
      </c>
      <c r="X23" s="31">
        <v>0.76400000000000001</v>
      </c>
      <c r="Y23" s="29"/>
      <c r="Z23" s="29"/>
      <c r="AA23" s="29"/>
      <c r="AB23" s="29"/>
      <c r="AC23" s="29"/>
      <c r="AD23" s="29"/>
      <c r="AE23" s="29"/>
      <c r="AF23" s="29"/>
      <c r="AG23" s="29"/>
      <c r="AH23" s="29"/>
      <c r="AI23" s="29"/>
      <c r="AJ23" s="29"/>
      <c r="AK23" s="29"/>
      <c r="AL23" s="29"/>
      <c r="AM23" s="29"/>
      <c r="AN23" s="29"/>
      <c r="AO23">
        <v>1</v>
      </c>
      <c r="AP23">
        <v>11</v>
      </c>
      <c r="AQ23" s="6">
        <v>43699</v>
      </c>
      <c r="AR23" s="36">
        <f t="shared" si="1"/>
        <v>10131</v>
      </c>
      <c r="AS23">
        <v>90</v>
      </c>
      <c r="AT23">
        <v>8</v>
      </c>
      <c r="AU23">
        <v>10021</v>
      </c>
      <c r="AV23">
        <v>2</v>
      </c>
      <c r="AW23">
        <v>3</v>
      </c>
      <c r="AX23">
        <v>7</v>
      </c>
    </row>
    <row r="24" spans="1:50" x14ac:dyDescent="0.2">
      <c r="A24" s="8">
        <v>0</v>
      </c>
      <c r="B24" s="8">
        <v>75</v>
      </c>
      <c r="C24" s="8">
        <v>1793</v>
      </c>
      <c r="D24" s="8">
        <v>1</v>
      </c>
      <c r="E24" s="8">
        <v>4</v>
      </c>
      <c r="F24" s="8">
        <v>71</v>
      </c>
      <c r="G24" s="8">
        <v>135</v>
      </c>
      <c r="H24" s="8">
        <v>236</v>
      </c>
      <c r="I24" s="8">
        <v>360</v>
      </c>
      <c r="J24" s="8">
        <v>238</v>
      </c>
      <c r="K24" s="8">
        <v>378</v>
      </c>
      <c r="L24" s="8">
        <v>370</v>
      </c>
      <c r="M24" s="8">
        <v>7138</v>
      </c>
      <c r="N24" s="8">
        <v>6</v>
      </c>
      <c r="O24" s="8">
        <v>108</v>
      </c>
      <c r="P24" s="8">
        <v>374</v>
      </c>
      <c r="Q24" s="8">
        <v>543</v>
      </c>
      <c r="R24" s="8">
        <v>810</v>
      </c>
      <c r="S24" s="8">
        <v>1121</v>
      </c>
      <c r="T24" s="8">
        <v>1040</v>
      </c>
      <c r="U24" s="8">
        <v>1477</v>
      </c>
      <c r="V24" s="8">
        <v>1659</v>
      </c>
      <c r="W24" s="30" t="s">
        <v>160</v>
      </c>
      <c r="X24" s="31">
        <v>0.749</v>
      </c>
      <c r="Y24" s="29"/>
      <c r="Z24" s="29"/>
      <c r="AA24" s="29"/>
      <c r="AB24" s="29"/>
      <c r="AC24" s="29"/>
      <c r="AD24" s="29"/>
      <c r="AE24" s="29"/>
      <c r="AF24" s="29"/>
      <c r="AG24" s="29"/>
      <c r="AH24" s="29"/>
      <c r="AI24" s="29"/>
      <c r="AJ24" s="29"/>
      <c r="AK24" s="29"/>
      <c r="AL24" s="29"/>
      <c r="AM24" s="29"/>
      <c r="AN24" s="29"/>
      <c r="AO24">
        <v>1</v>
      </c>
      <c r="AP24">
        <v>12</v>
      </c>
      <c r="AQ24" s="6">
        <v>43699</v>
      </c>
      <c r="AR24" s="36">
        <f t="shared" si="1"/>
        <v>2721</v>
      </c>
      <c r="AS24">
        <v>69</v>
      </c>
      <c r="AT24">
        <v>7</v>
      </c>
      <c r="AU24">
        <v>2639</v>
      </c>
      <c r="AV24">
        <v>1</v>
      </c>
      <c r="AW24">
        <v>1</v>
      </c>
      <c r="AX24">
        <v>4</v>
      </c>
    </row>
    <row r="25" spans="1:50" x14ac:dyDescent="0.2">
      <c r="A25" s="8">
        <v>0</v>
      </c>
      <c r="B25" s="8">
        <v>82</v>
      </c>
      <c r="C25" s="8">
        <v>407</v>
      </c>
      <c r="D25" s="8">
        <v>0</v>
      </c>
      <c r="E25" s="8">
        <v>1</v>
      </c>
      <c r="F25" s="8">
        <v>25</v>
      </c>
      <c r="G25" s="8">
        <v>20</v>
      </c>
      <c r="H25" s="8">
        <v>58</v>
      </c>
      <c r="I25" s="8">
        <v>78</v>
      </c>
      <c r="J25" s="8">
        <v>53</v>
      </c>
      <c r="K25" s="8">
        <v>82</v>
      </c>
      <c r="L25" s="8">
        <v>90</v>
      </c>
      <c r="M25" s="8">
        <v>3696</v>
      </c>
      <c r="N25" s="8">
        <v>0</v>
      </c>
      <c r="O25" s="8">
        <v>62</v>
      </c>
      <c r="P25" s="8">
        <v>214</v>
      </c>
      <c r="Q25" s="8">
        <v>270</v>
      </c>
      <c r="R25" s="8">
        <v>451</v>
      </c>
      <c r="S25" s="8">
        <v>504</v>
      </c>
      <c r="T25" s="8">
        <v>593</v>
      </c>
      <c r="U25" s="8">
        <v>737</v>
      </c>
      <c r="V25" s="8">
        <v>865</v>
      </c>
      <c r="W25" s="30" t="s">
        <v>161</v>
      </c>
      <c r="X25" s="31">
        <v>0.89</v>
      </c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29"/>
      <c r="AL25" s="29"/>
      <c r="AM25" s="29"/>
      <c r="AN25" s="29"/>
      <c r="AO25">
        <v>1</v>
      </c>
      <c r="AP25">
        <v>13</v>
      </c>
      <c r="AQ25" s="6">
        <v>43699</v>
      </c>
      <c r="AR25" s="36">
        <f t="shared" si="1"/>
        <v>32047</v>
      </c>
      <c r="AS25">
        <v>39</v>
      </c>
      <c r="AT25">
        <v>11649</v>
      </c>
      <c r="AU25">
        <v>18</v>
      </c>
      <c r="AV25">
        <v>4868</v>
      </c>
      <c r="AW25">
        <v>15471</v>
      </c>
      <c r="AX25">
        <v>2</v>
      </c>
    </row>
    <row r="26" spans="1:50" x14ac:dyDescent="0.2">
      <c r="A26" s="8">
        <v>0</v>
      </c>
      <c r="B26" s="8">
        <v>84</v>
      </c>
      <c r="C26" s="8">
        <v>150</v>
      </c>
      <c r="D26" s="8">
        <v>0</v>
      </c>
      <c r="E26" s="8">
        <v>0</v>
      </c>
      <c r="F26" s="8">
        <v>6</v>
      </c>
      <c r="G26" s="8">
        <v>7</v>
      </c>
      <c r="H26" s="8">
        <v>16</v>
      </c>
      <c r="I26" s="8">
        <v>41</v>
      </c>
      <c r="J26" s="8">
        <v>35</v>
      </c>
      <c r="K26" s="8">
        <v>21</v>
      </c>
      <c r="L26" s="8">
        <v>24</v>
      </c>
      <c r="M26" s="8">
        <v>3419</v>
      </c>
      <c r="N26" s="8">
        <v>0</v>
      </c>
      <c r="O26" s="8">
        <v>66</v>
      </c>
      <c r="P26" s="8">
        <v>187</v>
      </c>
      <c r="Q26" s="8">
        <v>273</v>
      </c>
      <c r="R26" s="8">
        <v>435</v>
      </c>
      <c r="S26" s="8">
        <v>496</v>
      </c>
      <c r="T26" s="8">
        <v>509</v>
      </c>
      <c r="U26" s="8">
        <v>721</v>
      </c>
      <c r="V26" s="8">
        <v>732</v>
      </c>
      <c r="W26" s="30" t="s">
        <v>162</v>
      </c>
      <c r="X26" s="31">
        <v>0.95599999999999996</v>
      </c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>
        <v>1</v>
      </c>
      <c r="AP26">
        <v>14</v>
      </c>
      <c r="AQ26" s="6">
        <v>43699</v>
      </c>
      <c r="AR26" s="36">
        <f t="shared" si="1"/>
        <v>8577</v>
      </c>
      <c r="AS26">
        <v>30</v>
      </c>
      <c r="AT26">
        <v>3171</v>
      </c>
      <c r="AU26">
        <v>11</v>
      </c>
      <c r="AV26">
        <v>2027</v>
      </c>
      <c r="AW26">
        <v>3337</v>
      </c>
      <c r="AX26">
        <v>1</v>
      </c>
    </row>
    <row r="27" spans="1:50" x14ac:dyDescent="0.2">
      <c r="A27" s="8">
        <v>0</v>
      </c>
      <c r="B27" s="8">
        <v>86</v>
      </c>
      <c r="C27" s="8">
        <v>1138</v>
      </c>
      <c r="D27" s="8">
        <v>0</v>
      </c>
      <c r="E27" s="8">
        <v>4</v>
      </c>
      <c r="F27" s="8">
        <v>38</v>
      </c>
      <c r="G27" s="8">
        <v>69</v>
      </c>
      <c r="H27" s="8">
        <v>128</v>
      </c>
      <c r="I27" s="8">
        <v>177</v>
      </c>
      <c r="J27" s="8">
        <v>223</v>
      </c>
      <c r="K27" s="8">
        <v>285</v>
      </c>
      <c r="L27" s="8">
        <v>214</v>
      </c>
      <c r="M27" s="8">
        <v>4868</v>
      </c>
      <c r="N27" s="8">
        <v>0</v>
      </c>
      <c r="O27" s="8">
        <v>69</v>
      </c>
      <c r="P27" s="8">
        <v>247</v>
      </c>
      <c r="Q27" s="8">
        <v>383</v>
      </c>
      <c r="R27" s="8">
        <v>557</v>
      </c>
      <c r="S27" s="8">
        <v>702</v>
      </c>
      <c r="T27" s="8">
        <v>837</v>
      </c>
      <c r="U27" s="8">
        <v>1077</v>
      </c>
      <c r="V27" s="8">
        <v>996</v>
      </c>
      <c r="W27" s="30" t="s">
        <v>163</v>
      </c>
      <c r="X27" s="31">
        <v>0.76600000000000001</v>
      </c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29"/>
      <c r="AL27" s="29"/>
      <c r="AM27" s="29"/>
      <c r="AN27" s="29"/>
      <c r="AQ27" s="6"/>
      <c r="AR27" s="6"/>
    </row>
    <row r="28" spans="1:50" x14ac:dyDescent="0.2">
      <c r="A28" s="8">
        <v>0</v>
      </c>
      <c r="B28" s="8">
        <v>91</v>
      </c>
      <c r="C28" s="8">
        <v>228</v>
      </c>
      <c r="D28" s="8">
        <v>0</v>
      </c>
      <c r="E28" s="8">
        <v>0</v>
      </c>
      <c r="F28" s="8">
        <v>2</v>
      </c>
      <c r="G28" s="8">
        <v>19</v>
      </c>
      <c r="H28" s="8">
        <v>23</v>
      </c>
      <c r="I28" s="8">
        <v>49</v>
      </c>
      <c r="J28" s="8">
        <v>9</v>
      </c>
      <c r="K28" s="8">
        <v>74</v>
      </c>
      <c r="L28" s="8">
        <v>52</v>
      </c>
      <c r="M28" s="8">
        <v>2653</v>
      </c>
      <c r="N28" s="8">
        <v>0</v>
      </c>
      <c r="O28" s="8">
        <v>36</v>
      </c>
      <c r="P28" s="8">
        <v>114</v>
      </c>
      <c r="Q28" s="8">
        <v>248</v>
      </c>
      <c r="R28" s="8">
        <v>316</v>
      </c>
      <c r="S28" s="8">
        <v>404</v>
      </c>
      <c r="T28" s="8">
        <v>411</v>
      </c>
      <c r="U28" s="8">
        <v>487</v>
      </c>
      <c r="V28" s="8">
        <v>637</v>
      </c>
      <c r="W28" s="30" t="s">
        <v>164</v>
      </c>
      <c r="X28" s="31">
        <v>0.91400000000000003</v>
      </c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Q28" s="6"/>
      <c r="AR28" s="6"/>
    </row>
    <row r="29" spans="1:50" x14ac:dyDescent="0.2">
      <c r="A29" s="8">
        <v>0</v>
      </c>
      <c r="B29" s="8">
        <v>93</v>
      </c>
      <c r="C29" s="8">
        <v>184</v>
      </c>
      <c r="D29" s="8">
        <v>0</v>
      </c>
      <c r="E29" s="8">
        <v>0</v>
      </c>
      <c r="F29" s="8">
        <v>1</v>
      </c>
      <c r="G29" s="8">
        <v>16</v>
      </c>
      <c r="H29" s="8">
        <v>15</v>
      </c>
      <c r="I29" s="8">
        <v>26</v>
      </c>
      <c r="J29" s="8">
        <v>54</v>
      </c>
      <c r="K29" s="8">
        <v>39</v>
      </c>
      <c r="L29" s="8">
        <v>33</v>
      </c>
      <c r="M29" s="8">
        <v>2393</v>
      </c>
      <c r="N29" s="8">
        <v>0</v>
      </c>
      <c r="O29" s="8">
        <v>30</v>
      </c>
      <c r="P29" s="8">
        <v>125</v>
      </c>
      <c r="Q29" s="8">
        <v>204</v>
      </c>
      <c r="R29" s="8">
        <v>278</v>
      </c>
      <c r="S29" s="8">
        <v>336</v>
      </c>
      <c r="T29" s="8">
        <v>469</v>
      </c>
      <c r="U29" s="8">
        <v>397</v>
      </c>
      <c r="V29" s="8">
        <v>554</v>
      </c>
      <c r="W29" s="30" t="s">
        <v>165</v>
      </c>
      <c r="X29" s="31">
        <v>0.92300000000000004</v>
      </c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29"/>
      <c r="AL29" s="29"/>
      <c r="AM29" s="29"/>
      <c r="AN29" s="29"/>
      <c r="AQ29" s="6"/>
      <c r="AR29" s="6"/>
    </row>
    <row r="30" spans="1:50" x14ac:dyDescent="0.2">
      <c r="A30" s="8">
        <v>0</v>
      </c>
      <c r="B30" s="8">
        <v>95</v>
      </c>
      <c r="C30" s="8">
        <v>274</v>
      </c>
      <c r="D30" s="8">
        <v>0</v>
      </c>
      <c r="E30" s="8">
        <v>0</v>
      </c>
      <c r="F30" s="8">
        <v>3</v>
      </c>
      <c r="G30" s="8">
        <v>18</v>
      </c>
      <c r="H30" s="8">
        <v>29</v>
      </c>
      <c r="I30" s="8">
        <v>48</v>
      </c>
      <c r="J30" s="8">
        <v>48</v>
      </c>
      <c r="K30" s="8">
        <v>59</v>
      </c>
      <c r="L30" s="8">
        <v>69</v>
      </c>
      <c r="M30" s="8">
        <v>2569</v>
      </c>
      <c r="N30" s="8">
        <v>0</v>
      </c>
      <c r="O30" s="8">
        <v>30</v>
      </c>
      <c r="P30" s="8">
        <v>126</v>
      </c>
      <c r="Q30" s="8">
        <v>235</v>
      </c>
      <c r="R30" s="8">
        <v>275</v>
      </c>
      <c r="S30" s="8">
        <v>415</v>
      </c>
      <c r="T30" s="8">
        <v>468</v>
      </c>
      <c r="U30" s="8">
        <v>462</v>
      </c>
      <c r="V30" s="8">
        <v>558</v>
      </c>
      <c r="W30" s="30" t="s">
        <v>166</v>
      </c>
      <c r="X30" s="31">
        <v>0.89300000000000002</v>
      </c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29"/>
      <c r="AL30" s="29"/>
      <c r="AM30" s="29"/>
      <c r="AN30" s="29"/>
      <c r="AQ30" s="6"/>
      <c r="AR30" s="6"/>
    </row>
    <row r="31" spans="1:50" x14ac:dyDescent="0.2">
      <c r="A31" s="8">
        <v>0</v>
      </c>
      <c r="B31" s="8">
        <v>102</v>
      </c>
      <c r="C31" s="8">
        <v>29</v>
      </c>
      <c r="D31" s="8">
        <v>0</v>
      </c>
      <c r="E31" s="8">
        <v>0</v>
      </c>
      <c r="F31" s="8">
        <v>0</v>
      </c>
      <c r="G31" s="8">
        <v>8</v>
      </c>
      <c r="H31" s="8">
        <v>5</v>
      </c>
      <c r="I31" s="8">
        <v>3</v>
      </c>
      <c r="J31" s="8">
        <v>4</v>
      </c>
      <c r="K31" s="8">
        <v>5</v>
      </c>
      <c r="L31" s="8">
        <v>4</v>
      </c>
      <c r="M31" s="8">
        <v>1130</v>
      </c>
      <c r="N31" s="8">
        <v>0</v>
      </c>
      <c r="O31" s="8">
        <v>9</v>
      </c>
      <c r="P31" s="8">
        <v>58</v>
      </c>
      <c r="Q31" s="8">
        <v>104</v>
      </c>
      <c r="R31" s="8">
        <v>144</v>
      </c>
      <c r="S31" s="8">
        <v>157</v>
      </c>
      <c r="T31" s="8">
        <v>224</v>
      </c>
      <c r="U31" s="8">
        <v>188</v>
      </c>
      <c r="V31" s="8">
        <v>246</v>
      </c>
      <c r="W31" s="30" t="s">
        <v>167</v>
      </c>
      <c r="X31" s="31">
        <v>0.97399999999999998</v>
      </c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Q31" s="6"/>
      <c r="AR31" s="6"/>
    </row>
    <row r="32" spans="1:50" x14ac:dyDescent="0.2">
      <c r="A32" s="8">
        <v>0</v>
      </c>
      <c r="B32" s="8">
        <v>104</v>
      </c>
      <c r="C32" s="8">
        <v>319</v>
      </c>
      <c r="D32" s="8">
        <v>0</v>
      </c>
      <c r="E32" s="8">
        <v>0</v>
      </c>
      <c r="F32" s="8">
        <v>0</v>
      </c>
      <c r="G32" s="8">
        <v>40</v>
      </c>
      <c r="H32" s="8">
        <v>23</v>
      </c>
      <c r="I32" s="8">
        <v>21</v>
      </c>
      <c r="J32" s="8">
        <v>42</v>
      </c>
      <c r="K32" s="8">
        <v>102</v>
      </c>
      <c r="L32" s="8">
        <v>91</v>
      </c>
      <c r="M32" s="8">
        <v>2052</v>
      </c>
      <c r="N32" s="8">
        <v>0</v>
      </c>
      <c r="O32" s="8">
        <v>12</v>
      </c>
      <c r="P32" s="8">
        <v>85</v>
      </c>
      <c r="Q32" s="8">
        <v>209</v>
      </c>
      <c r="R32" s="8">
        <v>237</v>
      </c>
      <c r="S32" s="8">
        <v>227</v>
      </c>
      <c r="T32" s="8">
        <v>394</v>
      </c>
      <c r="U32" s="8">
        <v>406</v>
      </c>
      <c r="V32" s="8">
        <v>482</v>
      </c>
      <c r="W32" s="30" t="s">
        <v>168</v>
      </c>
      <c r="X32" s="31">
        <v>0.84499999999999997</v>
      </c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/>
      <c r="AN32" s="29"/>
      <c r="AQ32" s="6"/>
      <c r="AR32" s="6"/>
    </row>
    <row r="33" spans="1:44" x14ac:dyDescent="0.2">
      <c r="A33" s="8">
        <v>0</v>
      </c>
      <c r="B33" s="8">
        <v>106</v>
      </c>
      <c r="C33" s="8">
        <v>586</v>
      </c>
      <c r="D33" s="8">
        <v>0</v>
      </c>
      <c r="E33" s="8">
        <v>0</v>
      </c>
      <c r="F33" s="8">
        <v>1</v>
      </c>
      <c r="G33" s="8">
        <v>61</v>
      </c>
      <c r="H33" s="8">
        <v>11</v>
      </c>
      <c r="I33" s="8">
        <v>195</v>
      </c>
      <c r="J33" s="8">
        <v>100</v>
      </c>
      <c r="K33" s="8">
        <v>104</v>
      </c>
      <c r="L33" s="8">
        <v>114</v>
      </c>
      <c r="M33" s="8">
        <v>2394</v>
      </c>
      <c r="N33" s="8">
        <v>0</v>
      </c>
      <c r="O33" s="8">
        <v>12</v>
      </c>
      <c r="P33" s="8">
        <v>78</v>
      </c>
      <c r="Q33" s="8">
        <v>209</v>
      </c>
      <c r="R33" s="8">
        <v>230</v>
      </c>
      <c r="S33" s="8">
        <v>421</v>
      </c>
      <c r="T33" s="8">
        <v>479</v>
      </c>
      <c r="U33" s="8">
        <v>439</v>
      </c>
      <c r="V33" s="8">
        <v>526</v>
      </c>
      <c r="W33" s="30" t="s">
        <v>169</v>
      </c>
      <c r="X33" s="31">
        <v>0.755</v>
      </c>
      <c r="Y33" s="29"/>
      <c r="Z33" s="29"/>
      <c r="AA33" s="29"/>
      <c r="AB33" s="29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Q33" s="6"/>
      <c r="AR33" s="6"/>
    </row>
    <row r="34" spans="1:44" x14ac:dyDescent="0.2">
      <c r="A34" s="8">
        <v>0</v>
      </c>
      <c r="B34" s="8">
        <v>112</v>
      </c>
      <c r="C34" s="8">
        <v>94</v>
      </c>
      <c r="D34" s="8">
        <v>0</v>
      </c>
      <c r="E34" s="8">
        <v>0</v>
      </c>
      <c r="F34" s="8">
        <v>2</v>
      </c>
      <c r="G34" s="8">
        <v>1</v>
      </c>
      <c r="H34" s="8">
        <v>1</v>
      </c>
      <c r="I34" s="8">
        <v>6</v>
      </c>
      <c r="J34" s="8">
        <v>29</v>
      </c>
      <c r="K34" s="8">
        <v>14</v>
      </c>
      <c r="L34" s="8">
        <v>41</v>
      </c>
      <c r="M34" s="8">
        <v>1451</v>
      </c>
      <c r="N34" s="8">
        <v>0</v>
      </c>
      <c r="O34" s="8">
        <v>14</v>
      </c>
      <c r="P34" s="8">
        <v>58</v>
      </c>
      <c r="Q34" s="8">
        <v>112</v>
      </c>
      <c r="R34" s="8">
        <v>127</v>
      </c>
      <c r="S34" s="8">
        <v>241</v>
      </c>
      <c r="T34" s="8">
        <v>299</v>
      </c>
      <c r="U34" s="8">
        <v>265</v>
      </c>
      <c r="V34" s="8">
        <v>335</v>
      </c>
      <c r="W34" s="30" t="s">
        <v>170</v>
      </c>
      <c r="X34" s="31">
        <v>0.93500000000000005</v>
      </c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Q34" s="6"/>
      <c r="AR34" s="6"/>
    </row>
    <row r="35" spans="1:44" x14ac:dyDescent="0.2">
      <c r="A35" s="8">
        <v>0</v>
      </c>
      <c r="B35" s="8">
        <v>114</v>
      </c>
      <c r="C35" s="8">
        <v>75</v>
      </c>
      <c r="D35" s="8">
        <v>0</v>
      </c>
      <c r="E35" s="8">
        <v>0</v>
      </c>
      <c r="F35" s="8">
        <v>0</v>
      </c>
      <c r="G35" s="8">
        <v>2</v>
      </c>
      <c r="H35" s="8">
        <v>2</v>
      </c>
      <c r="I35" s="8">
        <v>6</v>
      </c>
      <c r="J35" s="8">
        <v>18</v>
      </c>
      <c r="K35" s="8">
        <v>14</v>
      </c>
      <c r="L35" s="8">
        <v>33</v>
      </c>
      <c r="M35" s="8">
        <v>1180</v>
      </c>
      <c r="N35" s="8">
        <v>0</v>
      </c>
      <c r="O35" s="8">
        <v>12</v>
      </c>
      <c r="P35" s="8">
        <v>48</v>
      </c>
      <c r="Q35" s="8">
        <v>87</v>
      </c>
      <c r="R35" s="8">
        <v>123</v>
      </c>
      <c r="S35" s="8">
        <v>175</v>
      </c>
      <c r="T35" s="8">
        <v>253</v>
      </c>
      <c r="U35" s="8">
        <v>215</v>
      </c>
      <c r="V35" s="8">
        <v>267</v>
      </c>
      <c r="W35" s="30" t="s">
        <v>171</v>
      </c>
      <c r="X35" s="31">
        <v>0.93600000000000005</v>
      </c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Q35" s="6"/>
      <c r="AR35" s="6"/>
    </row>
    <row r="36" spans="1:44" x14ac:dyDescent="0.2">
      <c r="A36" s="8">
        <v>0</v>
      </c>
      <c r="B36" s="8">
        <v>116</v>
      </c>
      <c r="C36" s="8">
        <v>177</v>
      </c>
      <c r="D36" s="8">
        <v>0</v>
      </c>
      <c r="E36" s="8">
        <v>0</v>
      </c>
      <c r="F36" s="8">
        <v>1</v>
      </c>
      <c r="G36" s="8">
        <v>1</v>
      </c>
      <c r="H36" s="8">
        <v>8</v>
      </c>
      <c r="I36" s="8">
        <v>5</v>
      </c>
      <c r="J36" s="8">
        <v>48</v>
      </c>
      <c r="K36" s="8">
        <v>61</v>
      </c>
      <c r="L36" s="8">
        <v>53</v>
      </c>
      <c r="M36" s="8">
        <v>1515</v>
      </c>
      <c r="N36" s="8">
        <v>0</v>
      </c>
      <c r="O36" s="8">
        <v>15</v>
      </c>
      <c r="P36" s="8">
        <v>55</v>
      </c>
      <c r="Q36" s="8">
        <v>103</v>
      </c>
      <c r="R36" s="8">
        <v>162</v>
      </c>
      <c r="S36" s="8">
        <v>197</v>
      </c>
      <c r="T36" s="8">
        <v>303</v>
      </c>
      <c r="U36" s="8">
        <v>322</v>
      </c>
      <c r="V36" s="8">
        <v>358</v>
      </c>
      <c r="W36" s="30" t="s">
        <v>172</v>
      </c>
      <c r="X36" s="31">
        <v>0.88300000000000001</v>
      </c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29"/>
      <c r="AN36" s="29"/>
      <c r="AQ36" s="6"/>
      <c r="AR36" s="6"/>
    </row>
    <row r="37" spans="1:44" x14ac:dyDescent="0.2">
      <c r="A37" s="8">
        <v>0</v>
      </c>
      <c r="B37" s="8">
        <v>122</v>
      </c>
      <c r="C37" s="8">
        <v>95</v>
      </c>
      <c r="D37" s="8">
        <v>0</v>
      </c>
      <c r="E37" s="8">
        <v>0</v>
      </c>
      <c r="F37" s="8">
        <v>1</v>
      </c>
      <c r="G37" s="8">
        <v>1</v>
      </c>
      <c r="H37" s="8">
        <v>3</v>
      </c>
      <c r="I37" s="8">
        <v>18</v>
      </c>
      <c r="J37" s="8">
        <v>35</v>
      </c>
      <c r="K37" s="8">
        <v>19</v>
      </c>
      <c r="L37" s="8">
        <v>18</v>
      </c>
      <c r="M37" s="8">
        <v>1031</v>
      </c>
      <c r="N37" s="8">
        <v>0</v>
      </c>
      <c r="O37" s="8">
        <v>14</v>
      </c>
      <c r="P37" s="8">
        <v>49</v>
      </c>
      <c r="Q37" s="8">
        <v>92</v>
      </c>
      <c r="R37" s="8">
        <v>84</v>
      </c>
      <c r="S37" s="8">
        <v>177</v>
      </c>
      <c r="T37" s="8">
        <v>240</v>
      </c>
      <c r="U37" s="8">
        <v>227</v>
      </c>
      <c r="V37" s="8">
        <v>148</v>
      </c>
      <c r="W37" s="30" t="s">
        <v>173</v>
      </c>
      <c r="X37" s="31">
        <v>0.90800000000000003</v>
      </c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29"/>
      <c r="AN37" s="29"/>
      <c r="AQ37" s="6"/>
      <c r="AR37" s="6"/>
    </row>
    <row r="38" spans="1:44" x14ac:dyDescent="0.2">
      <c r="A38" s="8">
        <v>0</v>
      </c>
      <c r="B38" s="8">
        <v>124</v>
      </c>
      <c r="C38" s="8">
        <v>386</v>
      </c>
      <c r="D38" s="8">
        <v>0</v>
      </c>
      <c r="E38" s="8">
        <v>0</v>
      </c>
      <c r="F38" s="8">
        <v>16</v>
      </c>
      <c r="G38" s="8">
        <v>10</v>
      </c>
      <c r="H38" s="8">
        <v>12</v>
      </c>
      <c r="I38" s="8">
        <v>50</v>
      </c>
      <c r="J38" s="8">
        <v>142</v>
      </c>
      <c r="K38" s="8">
        <v>80</v>
      </c>
      <c r="L38" s="8">
        <v>76</v>
      </c>
      <c r="M38" s="8">
        <v>1460</v>
      </c>
      <c r="N38" s="8">
        <v>0</v>
      </c>
      <c r="O38" s="8">
        <v>14</v>
      </c>
      <c r="P38" s="8">
        <v>67</v>
      </c>
      <c r="Q38" s="8">
        <v>115</v>
      </c>
      <c r="R38" s="8">
        <v>94</v>
      </c>
      <c r="S38" s="8">
        <v>221</v>
      </c>
      <c r="T38" s="8">
        <v>357</v>
      </c>
      <c r="U38" s="8">
        <v>345</v>
      </c>
      <c r="V38" s="8">
        <v>247</v>
      </c>
      <c r="W38" s="30" t="s">
        <v>174</v>
      </c>
      <c r="X38" s="31">
        <v>0.73599999999999999</v>
      </c>
      <c r="Y38" s="29"/>
      <c r="Z38" s="29"/>
      <c r="AA38" s="29"/>
      <c r="AB38" s="29"/>
      <c r="AC38" s="29"/>
      <c r="AD38" s="29"/>
      <c r="AE38" s="29"/>
      <c r="AF38" s="29"/>
      <c r="AG38" s="29"/>
      <c r="AH38" s="29"/>
      <c r="AI38" s="29"/>
      <c r="AJ38" s="29"/>
      <c r="AK38" s="29"/>
      <c r="AL38" s="29"/>
      <c r="AM38" s="29"/>
      <c r="AN38" s="29"/>
      <c r="AQ38" s="6"/>
      <c r="AR38" s="6"/>
    </row>
    <row r="39" spans="1:44" x14ac:dyDescent="0.2">
      <c r="A39" s="8">
        <v>0</v>
      </c>
      <c r="B39" s="8">
        <v>132</v>
      </c>
      <c r="C39" s="8">
        <v>84</v>
      </c>
      <c r="D39" s="8">
        <v>0</v>
      </c>
      <c r="E39" s="8">
        <v>0</v>
      </c>
      <c r="F39" s="8">
        <v>0</v>
      </c>
      <c r="G39" s="8">
        <v>5</v>
      </c>
      <c r="H39" s="8">
        <v>5</v>
      </c>
      <c r="I39" s="8">
        <v>2</v>
      </c>
      <c r="J39" s="8">
        <v>7</v>
      </c>
      <c r="K39" s="8">
        <v>31</v>
      </c>
      <c r="L39" s="8">
        <v>34</v>
      </c>
      <c r="M39" s="8">
        <v>642</v>
      </c>
      <c r="N39" s="8">
        <v>0</v>
      </c>
      <c r="O39" s="8">
        <v>0</v>
      </c>
      <c r="P39" s="8">
        <v>42</v>
      </c>
      <c r="Q39" s="8">
        <v>52</v>
      </c>
      <c r="R39" s="8">
        <v>71</v>
      </c>
      <c r="S39" s="8">
        <v>78</v>
      </c>
      <c r="T39" s="8">
        <v>124</v>
      </c>
      <c r="U39" s="8">
        <v>162</v>
      </c>
      <c r="V39" s="8">
        <v>113</v>
      </c>
      <c r="W39" s="30" t="s">
        <v>175</v>
      </c>
      <c r="X39" s="31">
        <v>0.86899999999999999</v>
      </c>
      <c r="Y39" s="29"/>
      <c r="Z39" s="29"/>
      <c r="AA39" s="29"/>
      <c r="AB39" s="29"/>
      <c r="AC39" s="29"/>
      <c r="AD39" s="29"/>
      <c r="AE39" s="29"/>
      <c r="AF39" s="29"/>
      <c r="AG39" s="29"/>
      <c r="AH39" s="29"/>
      <c r="AI39" s="29"/>
      <c r="AJ39" s="29"/>
      <c r="AK39" s="29"/>
      <c r="AL39" s="29"/>
      <c r="AM39" s="29"/>
      <c r="AN39" s="29"/>
      <c r="AQ39" s="6"/>
      <c r="AR39" s="6"/>
    </row>
    <row r="40" spans="1:44" x14ac:dyDescent="0.2">
      <c r="A40" s="8">
        <v>0</v>
      </c>
      <c r="B40" s="8">
        <v>134</v>
      </c>
      <c r="C40" s="8">
        <v>40</v>
      </c>
      <c r="D40" s="8">
        <v>0</v>
      </c>
      <c r="E40" s="8">
        <v>0</v>
      </c>
      <c r="F40" s="8">
        <v>0</v>
      </c>
      <c r="G40" s="8">
        <v>4</v>
      </c>
      <c r="H40" s="8">
        <v>1</v>
      </c>
      <c r="I40" s="8">
        <v>0</v>
      </c>
      <c r="J40" s="8">
        <v>6</v>
      </c>
      <c r="K40" s="8">
        <v>7</v>
      </c>
      <c r="L40" s="8">
        <v>22</v>
      </c>
      <c r="M40" s="8">
        <v>545</v>
      </c>
      <c r="N40" s="8">
        <v>0</v>
      </c>
      <c r="O40" s="8">
        <v>0</v>
      </c>
      <c r="P40" s="8">
        <v>43</v>
      </c>
      <c r="Q40" s="8">
        <v>44</v>
      </c>
      <c r="R40" s="8">
        <v>66</v>
      </c>
      <c r="S40" s="8">
        <v>69</v>
      </c>
      <c r="T40" s="8">
        <v>98</v>
      </c>
      <c r="U40" s="8">
        <v>128</v>
      </c>
      <c r="V40" s="8">
        <v>97</v>
      </c>
      <c r="W40" s="30" t="s">
        <v>176</v>
      </c>
      <c r="X40" s="31">
        <v>0.92700000000000005</v>
      </c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29"/>
      <c r="AL40" s="29"/>
      <c r="AM40" s="29"/>
      <c r="AN40" s="29"/>
      <c r="AQ40" s="6"/>
      <c r="AR40" s="6"/>
    </row>
    <row r="41" spans="1:44" x14ac:dyDescent="0.2">
      <c r="A41" s="8">
        <v>0</v>
      </c>
      <c r="B41" s="8">
        <v>136</v>
      </c>
      <c r="C41" s="8">
        <v>67</v>
      </c>
      <c r="D41" s="8">
        <v>0</v>
      </c>
      <c r="E41" s="8">
        <v>0</v>
      </c>
      <c r="F41" s="8">
        <v>0</v>
      </c>
      <c r="G41" s="8">
        <v>6</v>
      </c>
      <c r="H41" s="8">
        <v>5</v>
      </c>
      <c r="I41" s="8">
        <v>0</v>
      </c>
      <c r="J41" s="8">
        <v>8</v>
      </c>
      <c r="K41" s="8">
        <v>10</v>
      </c>
      <c r="L41" s="8">
        <v>38</v>
      </c>
      <c r="M41" s="8">
        <v>654</v>
      </c>
      <c r="N41" s="8">
        <v>0</v>
      </c>
      <c r="O41" s="8">
        <v>0</v>
      </c>
      <c r="P41" s="8">
        <v>49</v>
      </c>
      <c r="Q41" s="8">
        <v>58</v>
      </c>
      <c r="R41" s="8">
        <v>76</v>
      </c>
      <c r="S41" s="8">
        <v>84</v>
      </c>
      <c r="T41" s="8">
        <v>125</v>
      </c>
      <c r="U41" s="8">
        <v>138</v>
      </c>
      <c r="V41" s="8">
        <v>124</v>
      </c>
      <c r="W41" s="30" t="s">
        <v>177</v>
      </c>
      <c r="X41" s="31">
        <v>0.89800000000000002</v>
      </c>
      <c r="Y41" s="29"/>
      <c r="Z41" s="29"/>
      <c r="AA41" s="29"/>
      <c r="AB41" s="29"/>
      <c r="AC41" s="29"/>
      <c r="AD41" s="29"/>
      <c r="AE41" s="29"/>
      <c r="AF41" s="29"/>
      <c r="AG41" s="29"/>
      <c r="AH41" s="29"/>
      <c r="AI41" s="29"/>
      <c r="AJ41" s="29"/>
      <c r="AK41" s="29"/>
      <c r="AL41" s="29"/>
      <c r="AM41" s="29"/>
      <c r="AN41" s="29"/>
      <c r="AQ41" s="6"/>
      <c r="AR41" s="6"/>
    </row>
    <row r="42" spans="1:44" x14ac:dyDescent="0.2">
      <c r="A42" s="8">
        <v>0</v>
      </c>
      <c r="B42" s="8">
        <v>138</v>
      </c>
      <c r="C42" s="8">
        <v>46</v>
      </c>
      <c r="D42" s="8">
        <v>0</v>
      </c>
      <c r="E42" s="8">
        <v>0</v>
      </c>
      <c r="F42" s="8">
        <v>0</v>
      </c>
      <c r="G42" s="8">
        <v>13</v>
      </c>
      <c r="H42" s="8">
        <v>2</v>
      </c>
      <c r="I42" s="8">
        <v>6</v>
      </c>
      <c r="J42" s="8">
        <v>14</v>
      </c>
      <c r="K42" s="8">
        <v>2</v>
      </c>
      <c r="L42" s="8">
        <v>9</v>
      </c>
      <c r="M42" s="8">
        <v>598</v>
      </c>
      <c r="N42" s="8">
        <v>0</v>
      </c>
      <c r="O42" s="8">
        <v>0</v>
      </c>
      <c r="P42" s="8">
        <v>49</v>
      </c>
      <c r="Q42" s="8">
        <v>61</v>
      </c>
      <c r="R42" s="8">
        <v>76</v>
      </c>
      <c r="S42" s="8">
        <v>96</v>
      </c>
      <c r="T42" s="8">
        <v>117</v>
      </c>
      <c r="U42" s="8">
        <v>116</v>
      </c>
      <c r="V42" s="8">
        <v>83</v>
      </c>
      <c r="W42" s="30" t="s">
        <v>178</v>
      </c>
      <c r="X42" s="31">
        <v>0.92300000000000004</v>
      </c>
      <c r="Y42" s="29"/>
      <c r="Z42" s="29"/>
      <c r="AA42" s="29"/>
      <c r="AB42" s="29"/>
      <c r="AC42" s="29"/>
      <c r="AD42" s="29"/>
      <c r="AE42" s="29"/>
      <c r="AF42" s="29"/>
      <c r="AG42" s="29"/>
      <c r="AH42" s="29"/>
      <c r="AI42" s="29"/>
      <c r="AJ42" s="29"/>
      <c r="AK42" s="29"/>
      <c r="AL42" s="29"/>
      <c r="AM42" s="29"/>
      <c r="AN42" s="29"/>
      <c r="AQ42" s="6"/>
      <c r="AR42" s="6"/>
    </row>
    <row r="43" spans="1:44" x14ac:dyDescent="0.2">
      <c r="A43" s="8">
        <v>0</v>
      </c>
      <c r="B43" s="8">
        <v>141</v>
      </c>
      <c r="C43" s="8">
        <v>28</v>
      </c>
      <c r="D43" s="8">
        <v>0</v>
      </c>
      <c r="E43" s="8">
        <v>0</v>
      </c>
      <c r="F43" s="8">
        <v>0</v>
      </c>
      <c r="G43" s="8">
        <v>0</v>
      </c>
      <c r="H43" s="8">
        <v>2</v>
      </c>
      <c r="I43" s="8">
        <v>0</v>
      </c>
      <c r="J43" s="8">
        <v>0</v>
      </c>
      <c r="K43" s="8">
        <v>24</v>
      </c>
      <c r="L43" s="8">
        <v>2</v>
      </c>
      <c r="M43" s="8">
        <v>342</v>
      </c>
      <c r="N43" s="8">
        <v>0</v>
      </c>
      <c r="O43" s="8">
        <v>0</v>
      </c>
      <c r="P43" s="8">
        <v>30</v>
      </c>
      <c r="Q43" s="8">
        <v>25</v>
      </c>
      <c r="R43" s="8">
        <v>52</v>
      </c>
      <c r="S43" s="8">
        <v>35</v>
      </c>
      <c r="T43" s="8">
        <v>60</v>
      </c>
      <c r="U43" s="8">
        <v>94</v>
      </c>
      <c r="V43" s="8">
        <v>46</v>
      </c>
      <c r="W43" s="30" t="s">
        <v>179</v>
      </c>
      <c r="X43" s="31">
        <v>0.91800000000000004</v>
      </c>
      <c r="Y43" s="29"/>
      <c r="Z43" s="29"/>
      <c r="AA43" s="29"/>
      <c r="AB43" s="29"/>
      <c r="AC43" s="29"/>
      <c r="AD43" s="29"/>
      <c r="AE43" s="29"/>
      <c r="AF43" s="29"/>
      <c r="AG43" s="29"/>
      <c r="AH43" s="29"/>
      <c r="AI43" s="29"/>
      <c r="AJ43" s="29"/>
      <c r="AK43" s="29"/>
      <c r="AL43" s="29"/>
      <c r="AM43" s="29"/>
      <c r="AN43" s="29"/>
      <c r="AQ43" s="6"/>
      <c r="AR43" s="6"/>
    </row>
    <row r="44" spans="1:44" x14ac:dyDescent="0.2">
      <c r="A44" s="8">
        <v>0</v>
      </c>
      <c r="B44" s="8">
        <v>143</v>
      </c>
      <c r="C44" s="8">
        <v>68</v>
      </c>
      <c r="D44" s="8">
        <v>0</v>
      </c>
      <c r="E44" s="8">
        <v>0</v>
      </c>
      <c r="F44" s="8">
        <v>0</v>
      </c>
      <c r="G44" s="8">
        <v>0</v>
      </c>
      <c r="H44" s="8">
        <v>24</v>
      </c>
      <c r="I44" s="8">
        <v>4</v>
      </c>
      <c r="J44" s="8">
        <v>0</v>
      </c>
      <c r="K44" s="8">
        <v>13</v>
      </c>
      <c r="L44" s="8">
        <v>27</v>
      </c>
      <c r="M44" s="8">
        <v>500</v>
      </c>
      <c r="N44" s="8">
        <v>0</v>
      </c>
      <c r="O44" s="8">
        <v>0</v>
      </c>
      <c r="P44" s="8">
        <v>42</v>
      </c>
      <c r="Q44" s="8">
        <v>35</v>
      </c>
      <c r="R44" s="8">
        <v>97</v>
      </c>
      <c r="S44" s="8">
        <v>61</v>
      </c>
      <c r="T44" s="8">
        <v>84</v>
      </c>
      <c r="U44" s="8">
        <v>89</v>
      </c>
      <c r="V44" s="8">
        <v>92</v>
      </c>
      <c r="W44" s="30" t="s">
        <v>180</v>
      </c>
      <c r="X44" s="31">
        <v>0.86399999999999999</v>
      </c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29"/>
      <c r="AL44" s="29"/>
      <c r="AM44" s="29"/>
      <c r="AN44" s="29"/>
      <c r="AQ44" s="6"/>
      <c r="AR44" s="6"/>
    </row>
    <row r="45" spans="1:44" x14ac:dyDescent="0.2">
      <c r="A45" s="8">
        <v>0</v>
      </c>
      <c r="B45" s="8">
        <v>144</v>
      </c>
      <c r="C45" s="8">
        <v>22</v>
      </c>
      <c r="D45" s="8">
        <v>0</v>
      </c>
      <c r="E45" s="8">
        <v>0</v>
      </c>
      <c r="F45" s="8">
        <v>0</v>
      </c>
      <c r="G45" s="8">
        <v>0</v>
      </c>
      <c r="H45" s="8">
        <v>6</v>
      </c>
      <c r="I45" s="8">
        <v>0</v>
      </c>
      <c r="J45" s="8">
        <v>1</v>
      </c>
      <c r="K45" s="8">
        <v>8</v>
      </c>
      <c r="L45" s="8">
        <v>7</v>
      </c>
      <c r="M45" s="8">
        <v>385</v>
      </c>
      <c r="N45" s="8">
        <v>0</v>
      </c>
      <c r="O45" s="8">
        <v>0</v>
      </c>
      <c r="P45" s="8">
        <v>36</v>
      </c>
      <c r="Q45" s="8">
        <v>36</v>
      </c>
      <c r="R45" s="8">
        <v>50</v>
      </c>
      <c r="S45" s="8">
        <v>48</v>
      </c>
      <c r="T45" s="8">
        <v>73</v>
      </c>
      <c r="U45" s="8">
        <v>74</v>
      </c>
      <c r="V45" s="8">
        <v>68</v>
      </c>
      <c r="W45" s="30" t="s">
        <v>181</v>
      </c>
      <c r="X45" s="31">
        <v>0.94299999999999995</v>
      </c>
      <c r="Y45" s="29"/>
      <c r="Z45" s="29"/>
      <c r="AA45" s="29"/>
      <c r="AB45" s="29"/>
      <c r="AC45" s="29"/>
      <c r="AD45" s="29"/>
      <c r="AE45" s="29"/>
      <c r="AF45" s="29"/>
      <c r="AG45" s="29"/>
      <c r="AH45" s="29"/>
      <c r="AI45" s="29"/>
      <c r="AJ45" s="29"/>
      <c r="AK45" s="29"/>
      <c r="AL45" s="29"/>
      <c r="AM45" s="29"/>
      <c r="AN45" s="29"/>
      <c r="AQ45" s="6"/>
      <c r="AR45" s="6"/>
    </row>
    <row r="46" spans="1:44" x14ac:dyDescent="0.2">
      <c r="A46" s="8">
        <v>0</v>
      </c>
      <c r="B46" s="8">
        <v>146</v>
      </c>
      <c r="C46" s="8">
        <v>63</v>
      </c>
      <c r="D46" s="8">
        <v>0</v>
      </c>
      <c r="E46" s="8">
        <v>0</v>
      </c>
      <c r="F46" s="8">
        <v>0</v>
      </c>
      <c r="G46" s="8">
        <v>0</v>
      </c>
      <c r="H46" s="8">
        <v>30</v>
      </c>
      <c r="I46" s="8">
        <v>1</v>
      </c>
      <c r="J46" s="8">
        <v>1</v>
      </c>
      <c r="K46" s="8">
        <v>25</v>
      </c>
      <c r="L46" s="8">
        <v>6</v>
      </c>
      <c r="M46" s="8">
        <v>492</v>
      </c>
      <c r="N46" s="8">
        <v>0</v>
      </c>
      <c r="O46" s="8">
        <v>0</v>
      </c>
      <c r="P46" s="8">
        <v>42</v>
      </c>
      <c r="Q46" s="8">
        <v>35</v>
      </c>
      <c r="R46" s="8">
        <v>77</v>
      </c>
      <c r="S46" s="8">
        <v>77</v>
      </c>
      <c r="T46" s="8">
        <v>83</v>
      </c>
      <c r="U46" s="8">
        <v>110</v>
      </c>
      <c r="V46" s="8">
        <v>68</v>
      </c>
      <c r="W46" s="30" t="s">
        <v>182</v>
      </c>
      <c r="X46" s="31">
        <v>0.872</v>
      </c>
      <c r="Y46" s="29"/>
      <c r="Z46" s="29"/>
      <c r="AA46" s="29"/>
      <c r="AB46" s="29"/>
      <c r="AC46" s="29"/>
      <c r="AD46" s="29"/>
      <c r="AE46" s="29"/>
      <c r="AF46" s="29"/>
      <c r="AG46" s="29"/>
      <c r="AH46" s="29"/>
      <c r="AI46" s="29"/>
      <c r="AJ46" s="29"/>
      <c r="AK46" s="29"/>
      <c r="AL46" s="29"/>
      <c r="AM46" s="29"/>
      <c r="AN46" s="29"/>
      <c r="AQ46" s="6"/>
      <c r="AR46" s="6"/>
    </row>
    <row r="47" spans="1:44" x14ac:dyDescent="0.2">
      <c r="A47" s="8">
        <v>0</v>
      </c>
      <c r="B47" s="8">
        <v>152</v>
      </c>
      <c r="C47" s="8">
        <v>11</v>
      </c>
      <c r="D47" s="8">
        <v>0</v>
      </c>
      <c r="E47" s="8">
        <v>0</v>
      </c>
      <c r="F47" s="8">
        <v>0</v>
      </c>
      <c r="G47" s="8">
        <v>0</v>
      </c>
      <c r="H47" s="8">
        <v>1</v>
      </c>
      <c r="I47" s="8">
        <v>10</v>
      </c>
      <c r="J47" s="8">
        <v>0</v>
      </c>
      <c r="K47" s="8">
        <v>0</v>
      </c>
      <c r="L47" s="8">
        <v>0</v>
      </c>
      <c r="M47" s="8">
        <v>266</v>
      </c>
      <c r="N47" s="8">
        <v>0</v>
      </c>
      <c r="O47" s="8">
        <v>0</v>
      </c>
      <c r="P47" s="8">
        <v>20</v>
      </c>
      <c r="Q47" s="8">
        <v>35</v>
      </c>
      <c r="R47" s="8">
        <v>26</v>
      </c>
      <c r="S47" s="8">
        <v>50</v>
      </c>
      <c r="T47" s="8">
        <v>40</v>
      </c>
      <c r="U47" s="8">
        <v>55</v>
      </c>
      <c r="V47" s="8">
        <v>40</v>
      </c>
      <c r="W47" s="30" t="s">
        <v>183</v>
      </c>
      <c r="X47" s="31">
        <v>0.95899999999999996</v>
      </c>
      <c r="Y47" s="29"/>
      <c r="Z47" s="29"/>
      <c r="AA47" s="29"/>
      <c r="AB47" s="29"/>
      <c r="AC47" s="29"/>
      <c r="AD47" s="29"/>
      <c r="AE47" s="29"/>
      <c r="AF47" s="29"/>
      <c r="AG47" s="29"/>
      <c r="AH47" s="29"/>
      <c r="AI47" s="29"/>
      <c r="AJ47" s="29"/>
      <c r="AK47" s="29"/>
      <c r="AL47" s="29"/>
      <c r="AM47" s="29"/>
      <c r="AN47" s="29"/>
      <c r="AO47" s="29"/>
      <c r="AP47" s="29"/>
      <c r="AQ47" s="29"/>
    </row>
    <row r="48" spans="1:44" x14ac:dyDescent="0.2">
      <c r="A48" s="8">
        <v>0</v>
      </c>
      <c r="B48" s="8">
        <v>154</v>
      </c>
      <c r="C48" s="8">
        <v>14</v>
      </c>
      <c r="D48" s="8">
        <v>0</v>
      </c>
      <c r="E48" s="8">
        <v>0</v>
      </c>
      <c r="F48" s="8">
        <v>0</v>
      </c>
      <c r="G48" s="8">
        <v>1</v>
      </c>
      <c r="H48" s="8">
        <v>1</v>
      </c>
      <c r="I48" s="8">
        <v>6</v>
      </c>
      <c r="J48" s="8">
        <v>0</v>
      </c>
      <c r="K48" s="8">
        <v>6</v>
      </c>
      <c r="L48" s="8">
        <v>0</v>
      </c>
      <c r="M48" s="8">
        <v>316</v>
      </c>
      <c r="N48" s="8">
        <v>0</v>
      </c>
      <c r="O48" s="8">
        <v>0</v>
      </c>
      <c r="P48" s="8">
        <v>24</v>
      </c>
      <c r="Q48" s="8">
        <v>43</v>
      </c>
      <c r="R48" s="8">
        <v>31</v>
      </c>
      <c r="S48" s="8">
        <v>46</v>
      </c>
      <c r="T48" s="8">
        <v>52</v>
      </c>
      <c r="U48" s="8">
        <v>72</v>
      </c>
      <c r="V48" s="8">
        <v>48</v>
      </c>
      <c r="W48" s="30" t="s">
        <v>184</v>
      </c>
      <c r="X48" s="31">
        <v>0.95599999999999996</v>
      </c>
      <c r="Y48" s="29"/>
      <c r="Z48" s="29"/>
      <c r="AA48" s="29"/>
      <c r="AB48" s="29"/>
      <c r="AC48" s="29"/>
      <c r="AD48" s="29"/>
      <c r="AE48" s="29"/>
      <c r="AF48" s="29"/>
      <c r="AG48" s="29"/>
      <c r="AH48" s="29"/>
      <c r="AI48" s="29"/>
      <c r="AJ48" s="29"/>
      <c r="AK48" s="29"/>
      <c r="AL48" s="29"/>
      <c r="AM48" s="29"/>
      <c r="AN48" s="29"/>
      <c r="AO48" s="29"/>
      <c r="AP48" s="29"/>
      <c r="AQ48" s="29"/>
    </row>
    <row r="49" spans="1:43" x14ac:dyDescent="0.2">
      <c r="A49" s="8">
        <v>0</v>
      </c>
      <c r="B49" s="8">
        <v>156</v>
      </c>
      <c r="C49" s="8">
        <v>89</v>
      </c>
      <c r="D49" s="8">
        <v>0</v>
      </c>
      <c r="E49" s="8">
        <v>0</v>
      </c>
      <c r="F49" s="8">
        <v>0</v>
      </c>
      <c r="G49" s="8">
        <v>0</v>
      </c>
      <c r="H49" s="8">
        <v>11</v>
      </c>
      <c r="I49" s="8">
        <v>54</v>
      </c>
      <c r="J49" s="8">
        <v>1</v>
      </c>
      <c r="K49" s="8">
        <v>19</v>
      </c>
      <c r="L49" s="8">
        <v>4</v>
      </c>
      <c r="M49" s="8">
        <v>481</v>
      </c>
      <c r="N49" s="8">
        <v>0</v>
      </c>
      <c r="O49" s="8">
        <v>0</v>
      </c>
      <c r="P49" s="8">
        <v>28</v>
      </c>
      <c r="Q49" s="8">
        <v>49</v>
      </c>
      <c r="R49" s="8">
        <v>51</v>
      </c>
      <c r="S49" s="8">
        <v>113</v>
      </c>
      <c r="T49" s="8">
        <v>63</v>
      </c>
      <c r="U49" s="8">
        <v>101</v>
      </c>
      <c r="V49" s="8">
        <v>76</v>
      </c>
      <c r="W49" s="30" t="s">
        <v>185</v>
      </c>
      <c r="X49" s="31">
        <v>0.81499999999999995</v>
      </c>
      <c r="Y49" s="29"/>
      <c r="Z49" s="29"/>
      <c r="AA49" s="29"/>
      <c r="AB49" s="29"/>
      <c r="AC49" s="29"/>
      <c r="AD49" s="29"/>
      <c r="AE49" s="29"/>
      <c r="AF49" s="29"/>
      <c r="AG49" s="29"/>
      <c r="AH49" s="29"/>
      <c r="AI49" s="29"/>
      <c r="AJ49" s="29"/>
      <c r="AK49" s="29"/>
      <c r="AL49" s="29"/>
      <c r="AM49" s="29"/>
      <c r="AN49" s="29"/>
      <c r="AO49" s="29"/>
      <c r="AP49" s="29"/>
      <c r="AQ49" s="29"/>
    </row>
    <row r="50" spans="1:43" x14ac:dyDescent="0.2">
      <c r="A50" s="8">
        <v>0</v>
      </c>
      <c r="B50" s="8">
        <v>201</v>
      </c>
      <c r="C50" s="8">
        <v>755</v>
      </c>
      <c r="D50" s="8">
        <v>92</v>
      </c>
      <c r="E50" s="8">
        <v>81</v>
      </c>
      <c r="F50" s="8">
        <v>80</v>
      </c>
      <c r="G50" s="8">
        <v>84</v>
      </c>
      <c r="H50" s="8">
        <v>61</v>
      </c>
      <c r="I50" s="8">
        <v>77</v>
      </c>
      <c r="J50" s="8">
        <v>76</v>
      </c>
      <c r="K50" s="8">
        <v>90</v>
      </c>
      <c r="L50" s="8">
        <v>114</v>
      </c>
      <c r="M50" s="8">
        <v>471424</v>
      </c>
      <c r="N50" s="8">
        <v>75120</v>
      </c>
      <c r="O50" s="8">
        <v>50404</v>
      </c>
      <c r="P50" s="8">
        <v>44516</v>
      </c>
      <c r="Q50" s="8">
        <v>41559</v>
      </c>
      <c r="R50" s="8">
        <v>44390</v>
      </c>
      <c r="S50" s="8">
        <v>49683</v>
      </c>
      <c r="T50" s="8">
        <v>56832</v>
      </c>
      <c r="U50" s="8">
        <v>39201</v>
      </c>
      <c r="V50" s="8">
        <v>69719</v>
      </c>
      <c r="W50" s="30" t="s">
        <v>186</v>
      </c>
      <c r="X50" s="31">
        <v>0.998</v>
      </c>
      <c r="Y50" s="29"/>
      <c r="Z50" s="29"/>
      <c r="AA50" s="29"/>
      <c r="AB50" s="29"/>
      <c r="AC50" s="29"/>
      <c r="AD50" s="29"/>
      <c r="AE50" s="29"/>
      <c r="AF50" s="29"/>
      <c r="AG50" s="29"/>
      <c r="AH50" s="29"/>
      <c r="AI50" s="29"/>
      <c r="AJ50" s="29"/>
      <c r="AK50" s="29"/>
      <c r="AL50" s="29"/>
      <c r="AM50" s="29"/>
      <c r="AN50" s="29"/>
      <c r="AO50" s="29"/>
      <c r="AP50" s="29"/>
      <c r="AQ50" s="29"/>
    </row>
    <row r="51" spans="1:43" x14ac:dyDescent="0.2">
      <c r="A51" s="8">
        <v>0</v>
      </c>
      <c r="B51" s="8">
        <v>202</v>
      </c>
      <c r="C51" s="8">
        <v>738</v>
      </c>
      <c r="D51" s="8">
        <v>91</v>
      </c>
      <c r="E51" s="8">
        <v>100</v>
      </c>
      <c r="F51" s="8">
        <v>76</v>
      </c>
      <c r="G51" s="8">
        <v>61</v>
      </c>
      <c r="H51" s="8">
        <v>73</v>
      </c>
      <c r="I51" s="8">
        <v>80</v>
      </c>
      <c r="J51" s="8">
        <v>73</v>
      </c>
      <c r="K51" s="8">
        <v>86</v>
      </c>
      <c r="L51" s="8">
        <v>98</v>
      </c>
      <c r="M51" s="8">
        <v>471738</v>
      </c>
      <c r="N51" s="8">
        <v>72891</v>
      </c>
      <c r="O51" s="8">
        <v>50817</v>
      </c>
      <c r="P51" s="8">
        <v>44491</v>
      </c>
      <c r="Q51" s="8">
        <v>42330</v>
      </c>
      <c r="R51" s="8">
        <v>44366</v>
      </c>
      <c r="S51" s="8">
        <v>50375</v>
      </c>
      <c r="T51" s="8">
        <v>57208</v>
      </c>
      <c r="U51" s="8">
        <v>39112</v>
      </c>
      <c r="V51" s="8">
        <v>70148</v>
      </c>
      <c r="W51" s="30" t="s">
        <v>187</v>
      </c>
      <c r="X51" s="31">
        <v>0.998</v>
      </c>
      <c r="Y51" s="29"/>
      <c r="Z51" s="29"/>
      <c r="AA51" s="29"/>
      <c r="AB51" s="29"/>
      <c r="AC51" s="29"/>
      <c r="AD51" s="29"/>
      <c r="AE51" s="29"/>
      <c r="AF51" s="29"/>
      <c r="AG51" s="29"/>
      <c r="AH51" s="29"/>
      <c r="AI51" s="29"/>
      <c r="AJ51" s="29"/>
      <c r="AK51" s="29"/>
      <c r="AL51" s="29"/>
      <c r="AM51" s="29"/>
      <c r="AN51" s="29"/>
      <c r="AO51" s="29"/>
      <c r="AP51" s="29"/>
      <c r="AQ51" s="29"/>
    </row>
    <row r="52" spans="1:43" x14ac:dyDescent="0.2">
      <c r="A52" s="8">
        <v>0</v>
      </c>
      <c r="B52" s="8">
        <v>203</v>
      </c>
      <c r="C52" s="8">
        <v>1235</v>
      </c>
      <c r="D52" s="8">
        <v>168</v>
      </c>
      <c r="E52" s="8">
        <v>97</v>
      </c>
      <c r="F52" s="8">
        <v>114</v>
      </c>
      <c r="G52" s="8">
        <v>124</v>
      </c>
      <c r="H52" s="8">
        <v>109</v>
      </c>
      <c r="I52" s="8">
        <v>129</v>
      </c>
      <c r="J52" s="8">
        <v>167</v>
      </c>
      <c r="K52" s="8">
        <v>141</v>
      </c>
      <c r="L52" s="8">
        <v>186</v>
      </c>
      <c r="M52" s="8">
        <v>615441</v>
      </c>
      <c r="N52" s="8">
        <v>95548</v>
      </c>
      <c r="O52" s="8">
        <v>66418</v>
      </c>
      <c r="P52" s="8">
        <v>58195</v>
      </c>
      <c r="Q52" s="8">
        <v>54798</v>
      </c>
      <c r="R52" s="8">
        <v>57682</v>
      </c>
      <c r="S52" s="8">
        <v>65735</v>
      </c>
      <c r="T52" s="8">
        <v>74546</v>
      </c>
      <c r="U52" s="8">
        <v>51419</v>
      </c>
      <c r="V52" s="8">
        <v>91100</v>
      </c>
      <c r="W52" s="30" t="s">
        <v>188</v>
      </c>
      <c r="X52" s="31">
        <v>0.998</v>
      </c>
      <c r="Y52" s="29"/>
      <c r="Z52" s="29"/>
      <c r="AA52" s="29"/>
      <c r="AB52" s="29"/>
      <c r="AC52" s="29"/>
      <c r="AD52" s="29"/>
      <c r="AE52" s="29"/>
      <c r="AF52" s="29"/>
      <c r="AG52" s="29"/>
      <c r="AH52" s="29"/>
      <c r="AI52" s="29"/>
      <c r="AJ52" s="29"/>
      <c r="AK52" s="29"/>
      <c r="AL52" s="29"/>
      <c r="AM52" s="29"/>
      <c r="AN52" s="29"/>
      <c r="AO52" s="29"/>
      <c r="AP52" s="29"/>
      <c r="AQ52" s="29"/>
    </row>
    <row r="53" spans="1:43" x14ac:dyDescent="0.2">
      <c r="A53" s="8">
        <v>0</v>
      </c>
      <c r="B53" s="8">
        <v>301</v>
      </c>
      <c r="C53" s="8">
        <v>7554</v>
      </c>
      <c r="D53" s="8">
        <v>1044</v>
      </c>
      <c r="E53" s="8">
        <v>897</v>
      </c>
      <c r="F53" s="8">
        <v>791</v>
      </c>
      <c r="G53" s="8">
        <v>762</v>
      </c>
      <c r="H53" s="8">
        <v>749</v>
      </c>
      <c r="I53" s="8">
        <v>775</v>
      </c>
      <c r="J53" s="8">
        <v>855</v>
      </c>
      <c r="K53" s="8">
        <v>698</v>
      </c>
      <c r="L53" s="8">
        <v>983</v>
      </c>
      <c r="M53" s="8">
        <v>834533</v>
      </c>
      <c r="N53" s="8">
        <v>86515</v>
      </c>
      <c r="O53" s="8">
        <v>98122</v>
      </c>
      <c r="P53" s="8">
        <v>92493</v>
      </c>
      <c r="Q53" s="8">
        <v>89578</v>
      </c>
      <c r="R53" s="8">
        <v>80471</v>
      </c>
      <c r="S53" s="8">
        <v>99263</v>
      </c>
      <c r="T53" s="8">
        <v>101973</v>
      </c>
      <c r="U53" s="8">
        <v>84603</v>
      </c>
      <c r="V53" s="8">
        <v>101515</v>
      </c>
      <c r="W53" s="30" t="s">
        <v>189</v>
      </c>
      <c r="X53" s="31">
        <v>0.99099999999999999</v>
      </c>
      <c r="Y53" s="29"/>
      <c r="Z53" s="29"/>
      <c r="AA53" s="29"/>
      <c r="AB53" s="29"/>
      <c r="AC53" s="29"/>
      <c r="AD53" s="29"/>
      <c r="AE53" s="29"/>
      <c r="AF53" s="29"/>
      <c r="AG53" s="29"/>
      <c r="AH53" s="29"/>
      <c r="AI53" s="29"/>
      <c r="AJ53" s="29"/>
      <c r="AK53" s="29"/>
      <c r="AL53" s="29"/>
      <c r="AM53" s="29"/>
      <c r="AN53" s="29"/>
      <c r="AO53" s="29"/>
      <c r="AP53" s="29"/>
      <c r="AQ53" s="29"/>
    </row>
    <row r="54" spans="1:43" x14ac:dyDescent="0.2">
      <c r="A54" s="8">
        <v>0</v>
      </c>
      <c r="B54" s="8">
        <v>302</v>
      </c>
      <c r="C54" s="8">
        <v>7751</v>
      </c>
      <c r="D54" s="8">
        <v>1044</v>
      </c>
      <c r="E54" s="8">
        <v>923</v>
      </c>
      <c r="F54" s="8">
        <v>840</v>
      </c>
      <c r="G54" s="8">
        <v>800</v>
      </c>
      <c r="H54" s="8">
        <v>720</v>
      </c>
      <c r="I54" s="8">
        <v>865</v>
      </c>
      <c r="J54" s="8">
        <v>933</v>
      </c>
      <c r="K54" s="8">
        <v>687</v>
      </c>
      <c r="L54" s="8">
        <v>939</v>
      </c>
      <c r="M54" s="8">
        <v>837194</v>
      </c>
      <c r="N54" s="8">
        <v>86998</v>
      </c>
      <c r="O54" s="8">
        <v>98899</v>
      </c>
      <c r="P54" s="8">
        <v>92985</v>
      </c>
      <c r="Q54" s="8">
        <v>90186</v>
      </c>
      <c r="R54" s="8">
        <v>79431</v>
      </c>
      <c r="S54" s="8">
        <v>100177</v>
      </c>
      <c r="T54" s="8">
        <v>103531</v>
      </c>
      <c r="U54" s="8">
        <v>84687</v>
      </c>
      <c r="V54" s="8">
        <v>100300</v>
      </c>
      <c r="W54" s="30" t="s">
        <v>190</v>
      </c>
      <c r="X54" s="31">
        <v>0.99099999999999999</v>
      </c>
      <c r="Y54" s="29"/>
      <c r="Z54" s="29"/>
      <c r="AA54" s="29"/>
      <c r="AB54" s="29"/>
      <c r="AC54" s="29"/>
      <c r="AD54" s="29"/>
      <c r="AE54" s="29"/>
      <c r="AF54" s="29"/>
      <c r="AG54" s="29"/>
      <c r="AH54" s="29"/>
      <c r="AI54" s="29"/>
      <c r="AJ54" s="29"/>
      <c r="AK54" s="29"/>
      <c r="AL54" s="29"/>
      <c r="AM54" s="29"/>
      <c r="AN54" s="29"/>
      <c r="AO54" s="29"/>
      <c r="AP54" s="29"/>
      <c r="AQ54" s="29"/>
    </row>
    <row r="55" spans="1:43" x14ac:dyDescent="0.2">
      <c r="A55" s="8">
        <v>0</v>
      </c>
      <c r="B55" s="8">
        <v>303</v>
      </c>
      <c r="C55" s="8">
        <v>8320</v>
      </c>
      <c r="D55" s="8">
        <v>1117</v>
      </c>
      <c r="E55" s="8">
        <v>1001</v>
      </c>
      <c r="F55" s="8">
        <v>841</v>
      </c>
      <c r="G55" s="8">
        <v>850</v>
      </c>
      <c r="H55" s="8">
        <v>867</v>
      </c>
      <c r="I55" s="8">
        <v>953</v>
      </c>
      <c r="J55" s="8">
        <v>963</v>
      </c>
      <c r="K55" s="8">
        <v>716</v>
      </c>
      <c r="L55" s="8">
        <v>1012</v>
      </c>
      <c r="M55" s="8">
        <v>876527</v>
      </c>
      <c r="N55" s="8">
        <v>92181</v>
      </c>
      <c r="O55" s="8">
        <v>103593</v>
      </c>
      <c r="P55" s="8">
        <v>96506</v>
      </c>
      <c r="Q55" s="8">
        <v>93402</v>
      </c>
      <c r="R55" s="8">
        <v>84506</v>
      </c>
      <c r="S55" s="8">
        <v>104934</v>
      </c>
      <c r="T55" s="8">
        <v>108175</v>
      </c>
      <c r="U55" s="8">
        <v>86810</v>
      </c>
      <c r="V55" s="8">
        <v>106420</v>
      </c>
      <c r="W55" s="30" t="s">
        <v>191</v>
      </c>
      <c r="X55" s="31">
        <v>0.99099999999999999</v>
      </c>
      <c r="Y55" s="29"/>
      <c r="Z55" s="29"/>
      <c r="AA55" s="29"/>
      <c r="AB55" s="29"/>
      <c r="AC55" s="29"/>
      <c r="AD55" s="29"/>
      <c r="AE55" s="29"/>
      <c r="AF55" s="29"/>
      <c r="AG55" s="29"/>
      <c r="AH55" s="29"/>
      <c r="AI55" s="29"/>
      <c r="AJ55" s="29"/>
      <c r="AK55" s="29"/>
      <c r="AL55" s="29"/>
      <c r="AM55" s="29"/>
      <c r="AN55" s="29"/>
      <c r="AO55" s="29"/>
      <c r="AP55" s="29"/>
      <c r="AQ55" s="29"/>
    </row>
    <row r="56" spans="1:43" x14ac:dyDescent="0.2">
      <c r="A56" s="8">
        <v>0</v>
      </c>
      <c r="B56" s="8">
        <v>401</v>
      </c>
      <c r="C56" s="8">
        <v>2586</v>
      </c>
      <c r="D56" s="8">
        <v>122</v>
      </c>
      <c r="E56" s="8">
        <v>272</v>
      </c>
      <c r="F56" s="8">
        <v>304</v>
      </c>
      <c r="G56" s="8">
        <v>310</v>
      </c>
      <c r="H56" s="8">
        <v>282</v>
      </c>
      <c r="I56" s="8">
        <v>301</v>
      </c>
      <c r="J56" s="8">
        <v>284</v>
      </c>
      <c r="K56" s="8">
        <v>381</v>
      </c>
      <c r="L56" s="8">
        <v>330</v>
      </c>
      <c r="M56" s="8">
        <v>603031</v>
      </c>
      <c r="N56" s="8">
        <v>11385</v>
      </c>
      <c r="O56" s="8">
        <v>42609</v>
      </c>
      <c r="P56" s="8">
        <v>61247</v>
      </c>
      <c r="Q56" s="8">
        <v>73406</v>
      </c>
      <c r="R56" s="8">
        <v>70289</v>
      </c>
      <c r="S56" s="8">
        <v>78687</v>
      </c>
      <c r="T56" s="8">
        <v>83113</v>
      </c>
      <c r="U56" s="8">
        <v>91987</v>
      </c>
      <c r="V56" s="8">
        <v>90308</v>
      </c>
      <c r="W56" s="30" t="s">
        <v>192</v>
      </c>
      <c r="X56" s="31">
        <v>0.996</v>
      </c>
      <c r="Y56" s="29"/>
      <c r="Z56" s="29"/>
      <c r="AA56" s="29"/>
      <c r="AB56" s="29"/>
      <c r="AC56" s="29"/>
      <c r="AD56" s="29"/>
      <c r="AE56" s="29"/>
      <c r="AF56" s="29"/>
      <c r="AG56" s="29"/>
      <c r="AH56" s="29"/>
      <c r="AI56" s="29"/>
      <c r="AJ56" s="29"/>
      <c r="AK56" s="29"/>
      <c r="AL56" s="29"/>
      <c r="AM56" s="29"/>
      <c r="AN56" s="29"/>
      <c r="AO56" s="29"/>
      <c r="AP56" s="29"/>
      <c r="AQ56" s="29"/>
    </row>
    <row r="57" spans="1:43" x14ac:dyDescent="0.2">
      <c r="A57" s="8">
        <v>0</v>
      </c>
      <c r="B57" s="8">
        <v>402</v>
      </c>
      <c r="C57" s="8">
        <v>2162</v>
      </c>
      <c r="D57" s="8">
        <v>106</v>
      </c>
      <c r="E57" s="8">
        <v>250</v>
      </c>
      <c r="F57" s="8">
        <v>251</v>
      </c>
      <c r="G57" s="8">
        <v>272</v>
      </c>
      <c r="H57" s="8">
        <v>222</v>
      </c>
      <c r="I57" s="8">
        <v>241</v>
      </c>
      <c r="J57" s="8">
        <v>268</v>
      </c>
      <c r="K57" s="8">
        <v>273</v>
      </c>
      <c r="L57" s="8">
        <v>279</v>
      </c>
      <c r="M57" s="8">
        <v>590194</v>
      </c>
      <c r="N57" s="8">
        <v>11667</v>
      </c>
      <c r="O57" s="8">
        <v>41608</v>
      </c>
      <c r="P57" s="8">
        <v>59848</v>
      </c>
      <c r="Q57" s="8">
        <v>70904</v>
      </c>
      <c r="R57" s="8">
        <v>68445</v>
      </c>
      <c r="S57" s="8">
        <v>76180</v>
      </c>
      <c r="T57" s="8">
        <v>81678</v>
      </c>
      <c r="U57" s="8">
        <v>89625</v>
      </c>
      <c r="V57" s="8">
        <v>90239</v>
      </c>
      <c r="W57" s="30" t="s">
        <v>193</v>
      </c>
      <c r="X57" s="31">
        <v>0.996</v>
      </c>
      <c r="Y57" s="29"/>
      <c r="Z57" s="29"/>
      <c r="AA57" s="29"/>
      <c r="AB57" s="29"/>
      <c r="AC57" s="29"/>
      <c r="AD57" s="29"/>
      <c r="AE57" s="29"/>
      <c r="AF57" s="29"/>
      <c r="AG57" s="29"/>
      <c r="AH57" s="29"/>
      <c r="AI57" s="29"/>
      <c r="AJ57" s="29"/>
      <c r="AK57" s="29"/>
      <c r="AL57" s="29"/>
      <c r="AM57" s="29"/>
      <c r="AN57" s="29"/>
      <c r="AO57" s="29"/>
      <c r="AP57" s="29"/>
      <c r="AQ57" s="29"/>
    </row>
    <row r="58" spans="1:43" x14ac:dyDescent="0.2">
      <c r="A58" s="8">
        <v>0</v>
      </c>
      <c r="B58" s="8">
        <v>403</v>
      </c>
      <c r="C58" s="8">
        <v>2209</v>
      </c>
      <c r="D58" s="8">
        <v>106</v>
      </c>
      <c r="E58" s="8">
        <v>240</v>
      </c>
      <c r="F58" s="8">
        <v>253</v>
      </c>
      <c r="G58" s="8">
        <v>297</v>
      </c>
      <c r="H58" s="8">
        <v>195</v>
      </c>
      <c r="I58" s="8">
        <v>295</v>
      </c>
      <c r="J58" s="8">
        <v>279</v>
      </c>
      <c r="K58" s="8">
        <v>273</v>
      </c>
      <c r="L58" s="8">
        <v>271</v>
      </c>
      <c r="M58" s="8">
        <v>584759</v>
      </c>
      <c r="N58" s="8">
        <v>11325</v>
      </c>
      <c r="O58" s="8">
        <v>41329</v>
      </c>
      <c r="P58" s="8">
        <v>59692</v>
      </c>
      <c r="Q58" s="8">
        <v>70432</v>
      </c>
      <c r="R58" s="8">
        <v>67048</v>
      </c>
      <c r="S58" s="8">
        <v>77057</v>
      </c>
      <c r="T58" s="8">
        <v>80435</v>
      </c>
      <c r="U58" s="8">
        <v>88938</v>
      </c>
      <c r="V58" s="8">
        <v>88503</v>
      </c>
      <c r="W58" s="30" t="s">
        <v>194</v>
      </c>
      <c r="X58" s="31">
        <v>0.996</v>
      </c>
      <c r="Y58" s="29"/>
      <c r="Z58" s="29"/>
      <c r="AA58" s="29"/>
      <c r="AB58" s="29"/>
      <c r="AC58" s="29"/>
      <c r="AD58" s="29"/>
      <c r="AE58" s="29"/>
      <c r="AF58" s="29"/>
      <c r="AG58" s="29"/>
      <c r="AH58" s="29"/>
      <c r="AI58" s="29"/>
      <c r="AJ58" s="29"/>
      <c r="AK58" s="29"/>
      <c r="AL58" s="29"/>
      <c r="AM58" s="29"/>
      <c r="AN58" s="29"/>
      <c r="AO58" s="29"/>
      <c r="AP58" s="29"/>
      <c r="AQ58" s="29"/>
    </row>
    <row r="59" spans="1:43" x14ac:dyDescent="0.2">
      <c r="A59" s="8">
        <v>0</v>
      </c>
      <c r="B59" s="8">
        <v>501</v>
      </c>
      <c r="C59" s="8">
        <v>2616</v>
      </c>
      <c r="D59" s="8">
        <v>10</v>
      </c>
      <c r="E59" s="8">
        <v>139</v>
      </c>
      <c r="F59" s="8">
        <v>267</v>
      </c>
      <c r="G59" s="8">
        <v>290</v>
      </c>
      <c r="H59" s="8">
        <v>340</v>
      </c>
      <c r="I59" s="8">
        <v>382</v>
      </c>
      <c r="J59" s="8">
        <v>351</v>
      </c>
      <c r="K59" s="8">
        <v>387</v>
      </c>
      <c r="L59" s="8">
        <v>450</v>
      </c>
      <c r="M59" s="8">
        <v>123210</v>
      </c>
      <c r="N59" s="8">
        <v>199</v>
      </c>
      <c r="O59" s="8">
        <v>2755</v>
      </c>
      <c r="P59" s="8">
        <v>7136</v>
      </c>
      <c r="Q59" s="8">
        <v>10902</v>
      </c>
      <c r="R59" s="8">
        <v>14746</v>
      </c>
      <c r="S59" s="8">
        <v>17871</v>
      </c>
      <c r="T59" s="8">
        <v>20395</v>
      </c>
      <c r="U59" s="8">
        <v>24163</v>
      </c>
      <c r="V59" s="8">
        <v>25043</v>
      </c>
      <c r="W59" s="30" t="s">
        <v>195</v>
      </c>
      <c r="X59" s="31">
        <v>0.97899999999999998</v>
      </c>
      <c r="Y59" s="29"/>
      <c r="Z59" s="29"/>
      <c r="AA59" s="29"/>
      <c r="AB59" s="29"/>
      <c r="AC59" s="29"/>
      <c r="AD59" s="29"/>
      <c r="AE59" s="29"/>
      <c r="AF59" s="29"/>
      <c r="AG59" s="29"/>
      <c r="AH59" s="29"/>
      <c r="AI59" s="29"/>
      <c r="AJ59" s="29"/>
      <c r="AK59" s="29"/>
      <c r="AL59" s="29"/>
      <c r="AM59" s="29"/>
      <c r="AN59" s="29"/>
      <c r="AO59" s="29"/>
      <c r="AP59" s="29"/>
      <c r="AQ59" s="29"/>
    </row>
    <row r="60" spans="1:43" x14ac:dyDescent="0.2">
      <c r="A60" s="8">
        <v>0</v>
      </c>
      <c r="B60" s="8">
        <v>502</v>
      </c>
      <c r="C60" s="8">
        <v>2824</v>
      </c>
      <c r="D60" s="8">
        <v>29</v>
      </c>
      <c r="E60" s="8">
        <v>143</v>
      </c>
      <c r="F60" s="8">
        <v>316</v>
      </c>
      <c r="G60" s="8">
        <v>307</v>
      </c>
      <c r="H60" s="8">
        <v>342</v>
      </c>
      <c r="I60" s="8">
        <v>352</v>
      </c>
      <c r="J60" s="8">
        <v>387</v>
      </c>
      <c r="K60" s="8">
        <v>511</v>
      </c>
      <c r="L60" s="8">
        <v>437</v>
      </c>
      <c r="M60" s="8">
        <v>122903</v>
      </c>
      <c r="N60" s="8">
        <v>207</v>
      </c>
      <c r="O60" s="8">
        <v>2699</v>
      </c>
      <c r="P60" s="8">
        <v>7457</v>
      </c>
      <c r="Q60" s="8">
        <v>11143</v>
      </c>
      <c r="R60" s="8">
        <v>15077</v>
      </c>
      <c r="S60" s="8">
        <v>17612</v>
      </c>
      <c r="T60" s="8">
        <v>19298</v>
      </c>
      <c r="U60" s="8">
        <v>24537</v>
      </c>
      <c r="V60" s="8">
        <v>24873</v>
      </c>
      <c r="W60" s="30" t="s">
        <v>196</v>
      </c>
      <c r="X60" s="31">
        <v>0.97699999999999998</v>
      </c>
      <c r="Y60" s="29"/>
      <c r="Z60" s="29"/>
      <c r="AA60" s="29"/>
      <c r="AB60" s="29"/>
      <c r="AC60" s="29"/>
      <c r="AD60" s="29"/>
      <c r="AE60" s="29"/>
      <c r="AF60" s="29"/>
      <c r="AG60" s="29"/>
      <c r="AH60" s="29"/>
      <c r="AI60" s="29"/>
      <c r="AJ60" s="29"/>
      <c r="AK60" s="29"/>
      <c r="AL60" s="29"/>
      <c r="AM60" s="29"/>
      <c r="AN60" s="29"/>
      <c r="AO60" s="29"/>
      <c r="AP60" s="29"/>
      <c r="AQ60" s="29"/>
    </row>
    <row r="61" spans="1:43" x14ac:dyDescent="0.2">
      <c r="A61" s="8">
        <v>0</v>
      </c>
      <c r="B61" s="8">
        <v>503</v>
      </c>
      <c r="C61" s="8">
        <v>2166</v>
      </c>
      <c r="D61" s="8">
        <v>14</v>
      </c>
      <c r="E61" s="8">
        <v>143</v>
      </c>
      <c r="F61" s="8">
        <v>217</v>
      </c>
      <c r="G61" s="8">
        <v>245</v>
      </c>
      <c r="H61" s="8">
        <v>291</v>
      </c>
      <c r="I61" s="8">
        <v>279</v>
      </c>
      <c r="J61" s="8">
        <v>291</v>
      </c>
      <c r="K61" s="8">
        <v>337</v>
      </c>
      <c r="L61" s="8">
        <v>349</v>
      </c>
      <c r="M61" s="8">
        <v>121088</v>
      </c>
      <c r="N61" s="8">
        <v>258</v>
      </c>
      <c r="O61" s="8">
        <v>2597</v>
      </c>
      <c r="P61" s="8">
        <v>7400</v>
      </c>
      <c r="Q61" s="8">
        <v>11447</v>
      </c>
      <c r="R61" s="8">
        <v>15288</v>
      </c>
      <c r="S61" s="8">
        <v>17377</v>
      </c>
      <c r="T61" s="8">
        <v>18719</v>
      </c>
      <c r="U61" s="8">
        <v>23553</v>
      </c>
      <c r="V61" s="8">
        <v>24449</v>
      </c>
      <c r="W61" s="30" t="s">
        <v>197</v>
      </c>
      <c r="X61" s="31">
        <v>0.98199999999999998</v>
      </c>
      <c r="Y61" s="29"/>
      <c r="Z61" s="29"/>
      <c r="AA61" s="29"/>
      <c r="AB61" s="29"/>
      <c r="AC61" s="29"/>
      <c r="AD61" s="29"/>
      <c r="AE61" s="29"/>
      <c r="AF61" s="29"/>
      <c r="AG61" s="29"/>
      <c r="AH61" s="29"/>
      <c r="AI61" s="29"/>
      <c r="AJ61" s="29"/>
      <c r="AK61" s="29"/>
      <c r="AL61" s="29"/>
      <c r="AM61" s="29"/>
      <c r="AN61" s="29"/>
      <c r="AO61" s="29"/>
      <c r="AP61" s="29"/>
      <c r="AQ61" s="29"/>
    </row>
    <row r="62" spans="1:43" x14ac:dyDescent="0.2">
      <c r="A62" s="8">
        <v>0</v>
      </c>
      <c r="B62" s="8">
        <v>601</v>
      </c>
      <c r="C62" s="8">
        <v>716</v>
      </c>
      <c r="D62" s="8">
        <v>0</v>
      </c>
      <c r="E62" s="8">
        <v>15</v>
      </c>
      <c r="F62" s="8">
        <v>44</v>
      </c>
      <c r="G62" s="8">
        <v>116</v>
      </c>
      <c r="H62" s="8">
        <v>81</v>
      </c>
      <c r="I62" s="8">
        <v>106</v>
      </c>
      <c r="J62" s="8">
        <v>81</v>
      </c>
      <c r="K62" s="8">
        <v>126</v>
      </c>
      <c r="L62" s="8">
        <v>147</v>
      </c>
      <c r="M62" s="8">
        <v>35691</v>
      </c>
      <c r="N62" s="8">
        <v>8</v>
      </c>
      <c r="O62" s="8">
        <v>483</v>
      </c>
      <c r="P62" s="8">
        <v>1251</v>
      </c>
      <c r="Q62" s="8">
        <v>2873</v>
      </c>
      <c r="R62" s="8">
        <v>4112</v>
      </c>
      <c r="S62" s="8">
        <v>4889</v>
      </c>
      <c r="T62" s="8">
        <v>5442</v>
      </c>
      <c r="U62" s="8">
        <v>7559</v>
      </c>
      <c r="V62" s="8">
        <v>9074</v>
      </c>
      <c r="W62" s="30" t="s">
        <v>198</v>
      </c>
      <c r="X62" s="31">
        <v>0.98</v>
      </c>
      <c r="Y62" s="29"/>
      <c r="Z62" s="29"/>
      <c r="AA62" s="29"/>
      <c r="AB62" s="29"/>
      <c r="AC62" s="29"/>
      <c r="AD62" s="29"/>
      <c r="AE62" s="29"/>
      <c r="AF62" s="29"/>
      <c r="AG62" s="29"/>
      <c r="AH62" s="29"/>
      <c r="AI62" s="29"/>
      <c r="AJ62" s="29"/>
      <c r="AK62" s="29"/>
      <c r="AL62" s="29"/>
      <c r="AM62" s="29"/>
      <c r="AN62" s="29"/>
      <c r="AO62" s="29"/>
      <c r="AP62" s="29"/>
      <c r="AQ62" s="29"/>
    </row>
    <row r="63" spans="1:43" x14ac:dyDescent="0.2">
      <c r="A63" s="8">
        <v>0</v>
      </c>
      <c r="B63" s="8">
        <v>602</v>
      </c>
      <c r="C63" s="8">
        <v>852</v>
      </c>
      <c r="D63" s="8">
        <v>0</v>
      </c>
      <c r="E63" s="8">
        <v>12</v>
      </c>
      <c r="F63" s="8">
        <v>62</v>
      </c>
      <c r="G63" s="8">
        <v>119</v>
      </c>
      <c r="H63" s="8">
        <v>90</v>
      </c>
      <c r="I63" s="8">
        <v>134</v>
      </c>
      <c r="J63" s="8">
        <v>126</v>
      </c>
      <c r="K63" s="8">
        <v>161</v>
      </c>
      <c r="L63" s="8">
        <v>148</v>
      </c>
      <c r="M63" s="8">
        <v>36987</v>
      </c>
      <c r="N63" s="8">
        <v>13</v>
      </c>
      <c r="O63" s="8">
        <v>599</v>
      </c>
      <c r="P63" s="8">
        <v>1579</v>
      </c>
      <c r="Q63" s="8">
        <v>3009</v>
      </c>
      <c r="R63" s="8">
        <v>3878</v>
      </c>
      <c r="S63" s="8">
        <v>4683</v>
      </c>
      <c r="T63" s="8">
        <v>5832</v>
      </c>
      <c r="U63" s="8">
        <v>7907</v>
      </c>
      <c r="V63" s="8">
        <v>9487</v>
      </c>
      <c r="W63" s="30" t="s">
        <v>199</v>
      </c>
      <c r="X63" s="31">
        <v>0.97699999999999998</v>
      </c>
      <c r="Y63" s="29"/>
      <c r="Z63" s="29"/>
      <c r="AA63" s="29"/>
      <c r="AB63" s="29"/>
      <c r="AC63" s="29"/>
      <c r="AD63" s="29"/>
      <c r="AE63" s="29"/>
      <c r="AF63" s="29"/>
      <c r="AG63" s="29"/>
      <c r="AH63" s="29"/>
      <c r="AI63" s="29"/>
      <c r="AJ63" s="29"/>
      <c r="AK63" s="29"/>
      <c r="AL63" s="29"/>
      <c r="AM63" s="29"/>
      <c r="AN63" s="29"/>
      <c r="AO63" s="29"/>
      <c r="AP63" s="29"/>
      <c r="AQ63" s="29"/>
    </row>
    <row r="64" spans="1:43" x14ac:dyDescent="0.2">
      <c r="A64" s="8">
        <v>0</v>
      </c>
      <c r="B64" s="8">
        <v>603</v>
      </c>
      <c r="C64" s="8">
        <v>677</v>
      </c>
      <c r="D64" s="8">
        <v>0</v>
      </c>
      <c r="E64" s="8">
        <v>13</v>
      </c>
      <c r="F64" s="8">
        <v>44</v>
      </c>
      <c r="G64" s="8">
        <v>78</v>
      </c>
      <c r="H64" s="8">
        <v>87</v>
      </c>
      <c r="I64" s="8">
        <v>99</v>
      </c>
      <c r="J64" s="8">
        <v>87</v>
      </c>
      <c r="K64" s="8">
        <v>157</v>
      </c>
      <c r="L64" s="8">
        <v>112</v>
      </c>
      <c r="M64" s="8">
        <v>31863</v>
      </c>
      <c r="N64" s="8">
        <v>3</v>
      </c>
      <c r="O64" s="8">
        <v>404</v>
      </c>
      <c r="P64" s="8">
        <v>1323</v>
      </c>
      <c r="Q64" s="8">
        <v>2349</v>
      </c>
      <c r="R64" s="8">
        <v>3396</v>
      </c>
      <c r="S64" s="8">
        <v>4278</v>
      </c>
      <c r="T64" s="8">
        <v>5261</v>
      </c>
      <c r="U64" s="8">
        <v>6873</v>
      </c>
      <c r="V64" s="8">
        <v>7976</v>
      </c>
      <c r="W64" s="30" t="s">
        <v>200</v>
      </c>
      <c r="X64" s="31">
        <v>0.97899999999999998</v>
      </c>
      <c r="Y64" s="29"/>
      <c r="Z64" s="29"/>
      <c r="AA64" s="29"/>
      <c r="AB64" s="29"/>
      <c r="AC64" s="29"/>
      <c r="AD64" s="29"/>
      <c r="AE64" s="29"/>
      <c r="AF64" s="29"/>
      <c r="AG64" s="29"/>
      <c r="AH64" s="29"/>
      <c r="AI64" s="29"/>
      <c r="AJ64" s="29"/>
      <c r="AK64" s="29"/>
      <c r="AL64" s="29"/>
      <c r="AM64" s="29"/>
      <c r="AN64" s="29"/>
      <c r="AO64" s="29"/>
      <c r="AP64" s="29"/>
      <c r="AQ64" s="29"/>
    </row>
    <row r="65" spans="1:43" x14ac:dyDescent="0.2">
      <c r="A65" s="8">
        <v>0</v>
      </c>
      <c r="B65" s="8">
        <v>701</v>
      </c>
      <c r="C65" s="8">
        <v>142</v>
      </c>
      <c r="D65" s="8">
        <v>0</v>
      </c>
      <c r="E65" s="8">
        <v>0</v>
      </c>
      <c r="F65" s="8">
        <v>3</v>
      </c>
      <c r="G65" s="8">
        <v>10</v>
      </c>
      <c r="H65" s="8">
        <v>31</v>
      </c>
      <c r="I65" s="8">
        <v>27</v>
      </c>
      <c r="J65" s="8">
        <v>18</v>
      </c>
      <c r="K65" s="8">
        <v>23</v>
      </c>
      <c r="L65" s="8">
        <v>30</v>
      </c>
      <c r="M65" s="8">
        <v>11679</v>
      </c>
      <c r="N65" s="8">
        <v>0</v>
      </c>
      <c r="O65" s="8">
        <v>212</v>
      </c>
      <c r="P65" s="8">
        <v>442</v>
      </c>
      <c r="Q65" s="8">
        <v>868</v>
      </c>
      <c r="R65" s="8">
        <v>1301</v>
      </c>
      <c r="S65" s="8">
        <v>1603</v>
      </c>
      <c r="T65" s="8">
        <v>1931</v>
      </c>
      <c r="U65" s="8">
        <v>2526</v>
      </c>
      <c r="V65" s="8">
        <v>2796</v>
      </c>
      <c r="W65" s="30" t="s">
        <v>201</v>
      </c>
      <c r="X65" s="31">
        <v>0.98799999999999999</v>
      </c>
      <c r="Y65" s="29"/>
      <c r="Z65" s="29"/>
      <c r="AA65" s="29"/>
      <c r="AB65" s="29"/>
      <c r="AC65" s="29"/>
      <c r="AD65" s="29"/>
      <c r="AE65" s="29"/>
      <c r="AF65" s="29"/>
      <c r="AG65" s="29"/>
      <c r="AH65" s="29"/>
      <c r="AI65" s="29"/>
      <c r="AJ65" s="29"/>
      <c r="AK65" s="29"/>
      <c r="AL65" s="29"/>
      <c r="AM65" s="29"/>
      <c r="AN65" s="29"/>
      <c r="AO65" s="29"/>
      <c r="AP65" s="29"/>
      <c r="AQ65" s="29"/>
    </row>
    <row r="66" spans="1:43" x14ac:dyDescent="0.2">
      <c r="A66" s="8">
        <v>0</v>
      </c>
      <c r="B66" s="8">
        <v>702</v>
      </c>
      <c r="C66" s="8">
        <v>131</v>
      </c>
      <c r="D66" s="8">
        <v>0</v>
      </c>
      <c r="E66" s="8">
        <v>1</v>
      </c>
      <c r="F66" s="8">
        <v>9</v>
      </c>
      <c r="G66" s="8">
        <v>13</v>
      </c>
      <c r="H66" s="8">
        <v>18</v>
      </c>
      <c r="I66" s="8">
        <v>22</v>
      </c>
      <c r="J66" s="8">
        <v>15</v>
      </c>
      <c r="K66" s="8">
        <v>20</v>
      </c>
      <c r="L66" s="8">
        <v>33</v>
      </c>
      <c r="M66" s="8">
        <v>12354</v>
      </c>
      <c r="N66" s="8">
        <v>0</v>
      </c>
      <c r="O66" s="8">
        <v>127</v>
      </c>
      <c r="P66" s="8">
        <v>483</v>
      </c>
      <c r="Q66" s="8">
        <v>849</v>
      </c>
      <c r="R66" s="8">
        <v>1249</v>
      </c>
      <c r="S66" s="8">
        <v>1730</v>
      </c>
      <c r="T66" s="8">
        <v>2060</v>
      </c>
      <c r="U66" s="8">
        <v>2522</v>
      </c>
      <c r="V66" s="8">
        <v>3334</v>
      </c>
      <c r="W66" s="30" t="s">
        <v>202</v>
      </c>
      <c r="X66" s="31">
        <v>0.98899999999999999</v>
      </c>
      <c r="Y66" s="29"/>
      <c r="Z66" s="29"/>
      <c r="AA66" s="29"/>
      <c r="AB66" s="29"/>
      <c r="AC66" s="29"/>
      <c r="AD66" s="29"/>
      <c r="AE66" s="29"/>
      <c r="AF66" s="29"/>
      <c r="AG66" s="29"/>
      <c r="AH66" s="29"/>
      <c r="AI66" s="29"/>
      <c r="AJ66" s="29"/>
      <c r="AK66" s="29"/>
      <c r="AL66" s="29"/>
      <c r="AM66" s="29"/>
      <c r="AN66" s="29"/>
      <c r="AO66" s="29"/>
      <c r="AP66" s="29"/>
      <c r="AQ66" s="29"/>
    </row>
    <row r="67" spans="1:43" x14ac:dyDescent="0.2">
      <c r="A67" s="8">
        <v>0</v>
      </c>
      <c r="B67" s="8">
        <v>703</v>
      </c>
      <c r="C67" s="8">
        <v>167</v>
      </c>
      <c r="D67" s="8">
        <v>0</v>
      </c>
      <c r="E67" s="8">
        <v>0</v>
      </c>
      <c r="F67" s="8">
        <v>1</v>
      </c>
      <c r="G67" s="8">
        <v>9</v>
      </c>
      <c r="H67" s="8">
        <v>25</v>
      </c>
      <c r="I67" s="8">
        <v>31</v>
      </c>
      <c r="J67" s="8">
        <v>36</v>
      </c>
      <c r="K67" s="8">
        <v>24</v>
      </c>
      <c r="L67" s="8">
        <v>41</v>
      </c>
      <c r="M67" s="8">
        <v>11657</v>
      </c>
      <c r="N67" s="8">
        <v>0</v>
      </c>
      <c r="O67" s="8">
        <v>157</v>
      </c>
      <c r="P67" s="8">
        <v>383</v>
      </c>
      <c r="Q67" s="8">
        <v>836</v>
      </c>
      <c r="R67" s="8">
        <v>1187</v>
      </c>
      <c r="S67" s="8">
        <v>1766</v>
      </c>
      <c r="T67" s="8">
        <v>1848</v>
      </c>
      <c r="U67" s="8">
        <v>2335</v>
      </c>
      <c r="V67" s="8">
        <v>3145</v>
      </c>
      <c r="W67" s="30" t="s">
        <v>203</v>
      </c>
      <c r="X67" s="31">
        <v>0.98599999999999999</v>
      </c>
      <c r="Y67" s="29"/>
      <c r="Z67" s="29"/>
      <c r="AA67" s="29"/>
      <c r="AB67" s="29"/>
      <c r="AC67" s="29"/>
      <c r="AD67" s="29"/>
      <c r="AE67" s="29"/>
      <c r="AF67" s="29"/>
      <c r="AG67" s="29"/>
      <c r="AH67" s="29"/>
      <c r="AI67" s="29"/>
      <c r="AJ67" s="29"/>
      <c r="AK67" s="29"/>
      <c r="AL67" s="29"/>
      <c r="AM67" s="29"/>
      <c r="AN67" s="29"/>
      <c r="AO67" s="29"/>
      <c r="AP67" s="29"/>
      <c r="AQ67" s="29"/>
    </row>
    <row r="68" spans="1:43" x14ac:dyDescent="0.2">
      <c r="A68" s="8">
        <v>0</v>
      </c>
      <c r="B68" s="8">
        <v>801</v>
      </c>
      <c r="C68" s="8">
        <v>160</v>
      </c>
      <c r="D68" s="8">
        <v>0</v>
      </c>
      <c r="E68" s="8">
        <v>0</v>
      </c>
      <c r="F68" s="8">
        <v>2</v>
      </c>
      <c r="G68" s="8">
        <v>29</v>
      </c>
      <c r="H68" s="8">
        <v>14</v>
      </c>
      <c r="I68" s="8">
        <v>26</v>
      </c>
      <c r="J68" s="8">
        <v>31</v>
      </c>
      <c r="K68" s="8">
        <v>40</v>
      </c>
      <c r="L68" s="8">
        <v>18</v>
      </c>
      <c r="M68" s="8">
        <v>10497</v>
      </c>
      <c r="N68" s="8">
        <v>0</v>
      </c>
      <c r="O68" s="8">
        <v>111</v>
      </c>
      <c r="P68" s="8">
        <v>417</v>
      </c>
      <c r="Q68" s="8">
        <v>797</v>
      </c>
      <c r="R68" s="8">
        <v>956</v>
      </c>
      <c r="S68" s="8">
        <v>1513</v>
      </c>
      <c r="T68" s="8">
        <v>1633</v>
      </c>
      <c r="U68" s="8">
        <v>2473</v>
      </c>
      <c r="V68" s="8">
        <v>2597</v>
      </c>
      <c r="W68" s="30" t="s">
        <v>204</v>
      </c>
      <c r="X68" s="31">
        <v>0.98499999999999999</v>
      </c>
      <c r="Y68" s="29"/>
      <c r="Z68" s="29"/>
      <c r="AA68" s="29"/>
      <c r="AB68" s="29"/>
      <c r="AC68" s="29"/>
      <c r="AD68" s="29"/>
      <c r="AE68" s="29"/>
      <c r="AF68" s="29"/>
      <c r="AG68" s="29"/>
      <c r="AH68" s="29"/>
      <c r="AI68" s="29"/>
      <c r="AJ68" s="29"/>
      <c r="AK68" s="29"/>
      <c r="AL68" s="29"/>
      <c r="AM68" s="29"/>
      <c r="AN68" s="29"/>
      <c r="AO68" s="29"/>
      <c r="AP68" s="29"/>
      <c r="AQ68" s="29"/>
    </row>
    <row r="69" spans="1:43" x14ac:dyDescent="0.2">
      <c r="A69" s="8">
        <v>0</v>
      </c>
      <c r="B69" s="8">
        <v>802</v>
      </c>
      <c r="C69" s="8">
        <v>123</v>
      </c>
      <c r="D69" s="8">
        <v>0</v>
      </c>
      <c r="E69" s="8">
        <v>1</v>
      </c>
      <c r="F69" s="8">
        <v>1</v>
      </c>
      <c r="G69" s="8">
        <v>11</v>
      </c>
      <c r="H69" s="8">
        <v>7</v>
      </c>
      <c r="I69" s="8">
        <v>37</v>
      </c>
      <c r="J69" s="8">
        <v>24</v>
      </c>
      <c r="K69" s="8">
        <v>29</v>
      </c>
      <c r="L69" s="8">
        <v>13</v>
      </c>
      <c r="M69" s="8">
        <v>8982</v>
      </c>
      <c r="N69" s="8">
        <v>0</v>
      </c>
      <c r="O69" s="8">
        <v>82</v>
      </c>
      <c r="P69" s="8">
        <v>359</v>
      </c>
      <c r="Q69" s="8">
        <v>502</v>
      </c>
      <c r="R69" s="8">
        <v>748</v>
      </c>
      <c r="S69" s="8">
        <v>1147</v>
      </c>
      <c r="T69" s="8">
        <v>1671</v>
      </c>
      <c r="U69" s="8">
        <v>2131</v>
      </c>
      <c r="V69" s="8">
        <v>2342</v>
      </c>
      <c r="W69" s="30" t="s">
        <v>205</v>
      </c>
      <c r="X69" s="31">
        <v>0.98599999999999999</v>
      </c>
      <c r="Y69" s="29"/>
      <c r="Z69" s="29"/>
      <c r="AA69" s="29"/>
      <c r="AB69" s="29"/>
      <c r="AC69" s="29"/>
      <c r="AD69" s="29"/>
      <c r="AE69" s="29"/>
      <c r="AF69" s="29"/>
      <c r="AG69" s="29"/>
      <c r="AH69" s="29"/>
      <c r="AI69" s="29"/>
      <c r="AJ69" s="29"/>
      <c r="AK69" s="29"/>
      <c r="AL69" s="29"/>
      <c r="AM69" s="29"/>
      <c r="AN69" s="29"/>
      <c r="AO69" s="29"/>
      <c r="AP69" s="29"/>
      <c r="AQ69" s="29"/>
    </row>
    <row r="70" spans="1:43" x14ac:dyDescent="0.2">
      <c r="A70" s="8">
        <v>0</v>
      </c>
      <c r="B70" s="8">
        <v>803</v>
      </c>
      <c r="C70" s="8">
        <v>99</v>
      </c>
      <c r="D70" s="8">
        <v>0</v>
      </c>
      <c r="E70" s="8">
        <v>1</v>
      </c>
      <c r="F70" s="8">
        <v>1</v>
      </c>
      <c r="G70" s="8">
        <v>9</v>
      </c>
      <c r="H70" s="8">
        <v>7</v>
      </c>
      <c r="I70" s="8">
        <v>19</v>
      </c>
      <c r="J70" s="8">
        <v>19</v>
      </c>
      <c r="K70" s="8">
        <v>30</v>
      </c>
      <c r="L70" s="8">
        <v>13</v>
      </c>
      <c r="M70" s="8">
        <v>8384</v>
      </c>
      <c r="N70" s="8">
        <v>0</v>
      </c>
      <c r="O70" s="8">
        <v>130</v>
      </c>
      <c r="P70" s="8">
        <v>325</v>
      </c>
      <c r="Q70" s="8">
        <v>544</v>
      </c>
      <c r="R70" s="8">
        <v>684</v>
      </c>
      <c r="S70" s="8">
        <v>963</v>
      </c>
      <c r="T70" s="8">
        <v>1525</v>
      </c>
      <c r="U70" s="8">
        <v>2112</v>
      </c>
      <c r="V70" s="8">
        <v>2101</v>
      </c>
      <c r="W70" s="30" t="s">
        <v>206</v>
      </c>
      <c r="X70" s="31">
        <v>0.98799999999999999</v>
      </c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29"/>
      <c r="AL70" s="29"/>
      <c r="AM70" s="29"/>
      <c r="AN70" s="29"/>
      <c r="AO70" s="29"/>
      <c r="AP70" s="29"/>
      <c r="AQ70" s="29"/>
    </row>
    <row r="71" spans="1:43" x14ac:dyDescent="0.2">
      <c r="A71" s="8">
        <v>0</v>
      </c>
      <c r="B71" s="8">
        <v>901</v>
      </c>
      <c r="C71" s="8">
        <v>157</v>
      </c>
      <c r="D71" s="8">
        <v>0</v>
      </c>
      <c r="E71" s="8">
        <v>0</v>
      </c>
      <c r="F71" s="8">
        <v>1</v>
      </c>
      <c r="G71" s="8">
        <v>12</v>
      </c>
      <c r="H71" s="8">
        <v>4</v>
      </c>
      <c r="I71" s="8">
        <v>26</v>
      </c>
      <c r="J71" s="8">
        <v>40</v>
      </c>
      <c r="K71" s="8">
        <v>52</v>
      </c>
      <c r="L71" s="8">
        <v>22</v>
      </c>
      <c r="M71" s="8">
        <v>5600</v>
      </c>
      <c r="N71" s="8">
        <v>0</v>
      </c>
      <c r="O71" s="8">
        <v>32</v>
      </c>
      <c r="P71" s="8">
        <v>254</v>
      </c>
      <c r="Q71" s="8">
        <v>238</v>
      </c>
      <c r="R71" s="8">
        <v>535</v>
      </c>
      <c r="S71" s="8">
        <v>874</v>
      </c>
      <c r="T71" s="8">
        <v>1078</v>
      </c>
      <c r="U71" s="8">
        <v>1118</v>
      </c>
      <c r="V71" s="8">
        <v>1471</v>
      </c>
      <c r="W71" s="30" t="s">
        <v>207</v>
      </c>
      <c r="X71" s="31">
        <v>0.97199999999999998</v>
      </c>
      <c r="Y71" s="29"/>
      <c r="Z71" s="29"/>
      <c r="AA71" s="29"/>
      <c r="AB71" s="29"/>
      <c r="AC71" s="29"/>
      <c r="AD71" s="29"/>
      <c r="AE71" s="29"/>
      <c r="AF71" s="29"/>
      <c r="AG71" s="29"/>
      <c r="AH71" s="29"/>
      <c r="AI71" s="29"/>
      <c r="AJ71" s="29"/>
      <c r="AK71" s="29"/>
      <c r="AL71" s="29"/>
      <c r="AM71" s="29"/>
      <c r="AN71" s="29"/>
      <c r="AO71" s="29"/>
      <c r="AP71" s="29"/>
      <c r="AQ71" s="29"/>
    </row>
    <row r="72" spans="1:43" x14ac:dyDescent="0.2">
      <c r="A72" s="8">
        <v>0</v>
      </c>
      <c r="B72" s="8">
        <v>902</v>
      </c>
      <c r="C72" s="8">
        <v>147</v>
      </c>
      <c r="D72" s="8">
        <v>0</v>
      </c>
      <c r="E72" s="8">
        <v>0</v>
      </c>
      <c r="F72" s="8">
        <v>1</v>
      </c>
      <c r="G72" s="8">
        <v>12</v>
      </c>
      <c r="H72" s="8">
        <v>2</v>
      </c>
      <c r="I72" s="8">
        <v>8</v>
      </c>
      <c r="J72" s="8">
        <v>50</v>
      </c>
      <c r="K72" s="8">
        <v>57</v>
      </c>
      <c r="L72" s="8">
        <v>17</v>
      </c>
      <c r="M72" s="8">
        <v>5579</v>
      </c>
      <c r="N72" s="8">
        <v>0</v>
      </c>
      <c r="O72" s="8">
        <v>18</v>
      </c>
      <c r="P72" s="8">
        <v>243</v>
      </c>
      <c r="Q72" s="8">
        <v>312</v>
      </c>
      <c r="R72" s="8">
        <v>536</v>
      </c>
      <c r="S72" s="8">
        <v>824</v>
      </c>
      <c r="T72" s="8">
        <v>1115</v>
      </c>
      <c r="U72" s="8">
        <v>1189</v>
      </c>
      <c r="V72" s="8">
        <v>1342</v>
      </c>
      <c r="W72" s="30" t="s">
        <v>208</v>
      </c>
      <c r="X72" s="31">
        <v>0.97399999999999998</v>
      </c>
      <c r="Y72" s="29"/>
      <c r="Z72" s="29"/>
      <c r="AA72" s="29"/>
      <c r="AB72" s="29"/>
      <c r="AC72" s="29"/>
      <c r="AD72" s="29"/>
      <c r="AE72" s="29"/>
      <c r="AF72" s="29"/>
      <c r="AG72" s="29"/>
      <c r="AH72" s="29"/>
      <c r="AI72" s="29"/>
      <c r="AJ72" s="29"/>
      <c r="AK72" s="29"/>
      <c r="AL72" s="29"/>
      <c r="AM72" s="29"/>
      <c r="AN72" s="29"/>
      <c r="AO72" s="29"/>
      <c r="AP72" s="29"/>
      <c r="AQ72" s="29"/>
    </row>
    <row r="73" spans="1:43" x14ac:dyDescent="0.2">
      <c r="A73" s="8">
        <v>0</v>
      </c>
      <c r="B73" s="8">
        <v>903</v>
      </c>
      <c r="C73" s="8">
        <v>126</v>
      </c>
      <c r="D73" s="8">
        <v>0</v>
      </c>
      <c r="E73" s="8">
        <v>0</v>
      </c>
      <c r="F73" s="8">
        <v>0</v>
      </c>
      <c r="G73" s="8">
        <v>8</v>
      </c>
      <c r="H73" s="8">
        <v>9</v>
      </c>
      <c r="I73" s="8">
        <v>12</v>
      </c>
      <c r="J73" s="8">
        <v>48</v>
      </c>
      <c r="K73" s="8">
        <v>22</v>
      </c>
      <c r="L73" s="8">
        <v>27</v>
      </c>
      <c r="M73" s="8">
        <v>5551</v>
      </c>
      <c r="N73" s="8">
        <v>0</v>
      </c>
      <c r="O73" s="8">
        <v>15</v>
      </c>
      <c r="P73" s="8">
        <v>227</v>
      </c>
      <c r="Q73" s="8">
        <v>272</v>
      </c>
      <c r="R73" s="8">
        <v>556</v>
      </c>
      <c r="S73" s="8">
        <v>916</v>
      </c>
      <c r="T73" s="8">
        <v>1155</v>
      </c>
      <c r="U73" s="8">
        <v>978</v>
      </c>
      <c r="V73" s="8">
        <v>1432</v>
      </c>
      <c r="W73" s="30" t="s">
        <v>209</v>
      </c>
      <c r="X73" s="31">
        <v>0.97699999999999998</v>
      </c>
      <c r="Y73" s="29"/>
      <c r="Z73" s="29"/>
      <c r="AA73" s="29"/>
      <c r="AB73" s="29"/>
      <c r="AC73" s="29"/>
      <c r="AD73" s="29"/>
      <c r="AE73" s="29"/>
      <c r="AF73" s="29"/>
      <c r="AG73" s="29"/>
      <c r="AH73" s="29"/>
      <c r="AI73" s="29"/>
      <c r="AJ73" s="29"/>
      <c r="AK73" s="29"/>
      <c r="AL73" s="29"/>
      <c r="AM73" s="29"/>
      <c r="AN73" s="29"/>
      <c r="AO73" s="29"/>
      <c r="AP73" s="29"/>
      <c r="AQ73" s="29"/>
    </row>
    <row r="74" spans="1:43" x14ac:dyDescent="0.2">
      <c r="A74" s="8">
        <v>0</v>
      </c>
      <c r="B74" s="8">
        <v>1001</v>
      </c>
      <c r="C74" s="8">
        <v>109</v>
      </c>
      <c r="D74" s="8">
        <v>0</v>
      </c>
      <c r="E74" s="8">
        <v>0</v>
      </c>
      <c r="F74" s="8">
        <v>1</v>
      </c>
      <c r="G74" s="8">
        <v>14</v>
      </c>
      <c r="H74" s="8">
        <v>1</v>
      </c>
      <c r="I74" s="8">
        <v>9</v>
      </c>
      <c r="J74" s="8">
        <v>22</v>
      </c>
      <c r="K74" s="8">
        <v>18</v>
      </c>
      <c r="L74" s="8">
        <v>44</v>
      </c>
      <c r="M74" s="8">
        <v>3913</v>
      </c>
      <c r="N74" s="8">
        <v>0</v>
      </c>
      <c r="O74" s="8">
        <v>30</v>
      </c>
      <c r="P74" s="8">
        <v>129</v>
      </c>
      <c r="Q74" s="8">
        <v>245</v>
      </c>
      <c r="R74" s="8">
        <v>359</v>
      </c>
      <c r="S74" s="8">
        <v>502</v>
      </c>
      <c r="T74" s="8">
        <v>843</v>
      </c>
      <c r="U74" s="8">
        <v>703</v>
      </c>
      <c r="V74" s="8">
        <v>1102</v>
      </c>
      <c r="W74" s="30" t="s">
        <v>210</v>
      </c>
      <c r="X74" s="31">
        <v>0.97199999999999998</v>
      </c>
      <c r="Y74" s="29"/>
      <c r="Z74" s="29"/>
      <c r="AA74" s="29"/>
      <c r="AB74" s="29"/>
      <c r="AC74" s="29"/>
      <c r="AD74" s="29"/>
      <c r="AE74" s="29"/>
      <c r="AF74" s="29"/>
      <c r="AG74" s="29"/>
      <c r="AH74" s="29"/>
      <c r="AI74" s="29"/>
      <c r="AJ74" s="29"/>
      <c r="AK74" s="29"/>
      <c r="AL74" s="29"/>
      <c r="AM74" s="29"/>
      <c r="AN74" s="29"/>
      <c r="AO74" s="29"/>
      <c r="AP74" s="29"/>
      <c r="AQ74" s="29"/>
    </row>
    <row r="75" spans="1:43" x14ac:dyDescent="0.2">
      <c r="A75" s="8">
        <v>0</v>
      </c>
      <c r="B75" s="8">
        <v>1002</v>
      </c>
      <c r="C75" s="8">
        <v>155</v>
      </c>
      <c r="D75" s="8">
        <v>0</v>
      </c>
      <c r="E75" s="8">
        <v>0</v>
      </c>
      <c r="F75" s="8">
        <v>2</v>
      </c>
      <c r="G75" s="8">
        <v>1</v>
      </c>
      <c r="H75" s="8">
        <v>12</v>
      </c>
      <c r="I75" s="8">
        <v>14</v>
      </c>
      <c r="J75" s="8">
        <v>36</v>
      </c>
      <c r="K75" s="8">
        <v>24</v>
      </c>
      <c r="L75" s="8">
        <v>66</v>
      </c>
      <c r="M75" s="8">
        <v>5856</v>
      </c>
      <c r="N75" s="8">
        <v>0</v>
      </c>
      <c r="O75" s="8">
        <v>37</v>
      </c>
      <c r="P75" s="8">
        <v>241</v>
      </c>
      <c r="Q75" s="8">
        <v>363</v>
      </c>
      <c r="R75" s="8">
        <v>533</v>
      </c>
      <c r="S75" s="8">
        <v>765</v>
      </c>
      <c r="T75" s="8">
        <v>1220</v>
      </c>
      <c r="U75" s="8">
        <v>1211</v>
      </c>
      <c r="V75" s="8">
        <v>1486</v>
      </c>
      <c r="W75" s="30" t="s">
        <v>211</v>
      </c>
      <c r="X75" s="31">
        <v>0.97399999999999998</v>
      </c>
      <c r="Y75" s="29"/>
      <c r="Z75" s="29"/>
      <c r="AA75" s="29"/>
      <c r="AB75" s="29"/>
      <c r="AC75" s="29"/>
      <c r="AD75" s="29"/>
      <c r="AE75" s="29"/>
      <c r="AF75" s="29"/>
      <c r="AG75" s="29"/>
      <c r="AH75" s="29"/>
      <c r="AI75" s="29"/>
      <c r="AJ75" s="29"/>
      <c r="AK75" s="29"/>
      <c r="AL75" s="29"/>
      <c r="AM75" s="29"/>
      <c r="AN75" s="29"/>
      <c r="AO75" s="29"/>
      <c r="AP75" s="29"/>
      <c r="AQ75" s="29"/>
    </row>
    <row r="76" spans="1:43" x14ac:dyDescent="0.2">
      <c r="A76" s="8">
        <v>0</v>
      </c>
      <c r="B76" s="8">
        <v>1003</v>
      </c>
      <c r="C76" s="8">
        <v>71</v>
      </c>
      <c r="D76" s="8">
        <v>0</v>
      </c>
      <c r="E76" s="8">
        <v>0</v>
      </c>
      <c r="F76" s="8">
        <v>1</v>
      </c>
      <c r="G76" s="8">
        <v>5</v>
      </c>
      <c r="H76" s="8">
        <v>7</v>
      </c>
      <c r="I76" s="8">
        <v>5</v>
      </c>
      <c r="J76" s="8">
        <v>16</v>
      </c>
      <c r="K76" s="8">
        <v>14</v>
      </c>
      <c r="L76" s="8">
        <v>23</v>
      </c>
      <c r="M76" s="8">
        <v>3844</v>
      </c>
      <c r="N76" s="8">
        <v>0</v>
      </c>
      <c r="O76" s="8">
        <v>27</v>
      </c>
      <c r="P76" s="8">
        <v>144</v>
      </c>
      <c r="Q76" s="8">
        <v>215</v>
      </c>
      <c r="R76" s="8">
        <v>285</v>
      </c>
      <c r="S76" s="8">
        <v>439</v>
      </c>
      <c r="T76" s="8">
        <v>942</v>
      </c>
      <c r="U76" s="8">
        <v>840</v>
      </c>
      <c r="V76" s="8">
        <v>952</v>
      </c>
      <c r="W76" s="30" t="s">
        <v>212</v>
      </c>
      <c r="X76" s="31">
        <v>0.98199999999999998</v>
      </c>
      <c r="Y76" s="29"/>
      <c r="Z76" s="29"/>
      <c r="AA76" s="29"/>
      <c r="AB76" s="29"/>
      <c r="AC76" s="29"/>
      <c r="AD76" s="29"/>
      <c r="AE76" s="29"/>
      <c r="AF76" s="29"/>
      <c r="AG76" s="29"/>
      <c r="AH76" s="29"/>
      <c r="AI76" s="29"/>
      <c r="AJ76" s="29"/>
      <c r="AK76" s="29"/>
      <c r="AL76" s="29"/>
      <c r="AM76" s="29"/>
      <c r="AN76" s="29"/>
      <c r="AO76" s="29"/>
      <c r="AP76" s="29"/>
      <c r="AQ76" s="29"/>
    </row>
    <row r="77" spans="1:43" x14ac:dyDescent="0.2">
      <c r="A77" s="8">
        <v>0</v>
      </c>
      <c r="B77" s="8">
        <v>1101</v>
      </c>
      <c r="C77" s="8">
        <v>98</v>
      </c>
      <c r="D77" s="8">
        <v>0</v>
      </c>
      <c r="E77" s="8">
        <v>0</v>
      </c>
      <c r="F77" s="8">
        <v>9</v>
      </c>
      <c r="G77" s="8">
        <v>1</v>
      </c>
      <c r="H77" s="8">
        <v>3</v>
      </c>
      <c r="I77" s="8">
        <v>9</v>
      </c>
      <c r="J77" s="8">
        <v>44</v>
      </c>
      <c r="K77" s="8">
        <v>14</v>
      </c>
      <c r="L77" s="8">
        <v>18</v>
      </c>
      <c r="M77" s="8">
        <v>2402</v>
      </c>
      <c r="N77" s="8">
        <v>0</v>
      </c>
      <c r="O77" s="8">
        <v>17</v>
      </c>
      <c r="P77" s="8">
        <v>98</v>
      </c>
      <c r="Q77" s="8">
        <v>193</v>
      </c>
      <c r="R77" s="8">
        <v>168</v>
      </c>
      <c r="S77" s="8">
        <v>297</v>
      </c>
      <c r="T77" s="8">
        <v>540</v>
      </c>
      <c r="U77" s="8">
        <v>487</v>
      </c>
      <c r="V77" s="8">
        <v>602</v>
      </c>
      <c r="W77" s="30" t="s">
        <v>213</v>
      </c>
      <c r="X77" s="31">
        <v>0.95899999999999996</v>
      </c>
      <c r="Y77" s="29"/>
      <c r="Z77" s="29"/>
      <c r="AA77" s="29"/>
      <c r="AB77" s="29"/>
      <c r="AC77" s="29"/>
      <c r="AD77" s="29"/>
      <c r="AE77" s="29"/>
      <c r="AF77" s="29"/>
      <c r="AG77" s="29"/>
      <c r="AH77" s="29"/>
      <c r="AI77" s="29"/>
      <c r="AJ77" s="29"/>
      <c r="AK77" s="29"/>
      <c r="AL77" s="29"/>
      <c r="AM77" s="29"/>
      <c r="AN77" s="29"/>
      <c r="AO77" s="29"/>
      <c r="AP77" s="29"/>
      <c r="AQ77" s="29"/>
    </row>
    <row r="78" spans="1:43" x14ac:dyDescent="0.2">
      <c r="A78" s="8">
        <v>0</v>
      </c>
      <c r="B78" s="8">
        <v>1102</v>
      </c>
      <c r="C78" s="8">
        <v>89</v>
      </c>
      <c r="D78" s="8">
        <v>0</v>
      </c>
      <c r="E78" s="8">
        <v>0</v>
      </c>
      <c r="F78" s="8">
        <v>0</v>
      </c>
      <c r="G78" s="8">
        <v>1</v>
      </c>
      <c r="H78" s="8">
        <v>3</v>
      </c>
      <c r="I78" s="8">
        <v>6</v>
      </c>
      <c r="J78" s="8">
        <v>33</v>
      </c>
      <c r="K78" s="8">
        <v>15</v>
      </c>
      <c r="L78" s="8">
        <v>31</v>
      </c>
      <c r="M78" s="8">
        <v>2529</v>
      </c>
      <c r="N78" s="8">
        <v>0</v>
      </c>
      <c r="O78" s="8">
        <v>19</v>
      </c>
      <c r="P78" s="8">
        <v>32</v>
      </c>
      <c r="Q78" s="8">
        <v>148</v>
      </c>
      <c r="R78" s="8">
        <v>197</v>
      </c>
      <c r="S78" s="8">
        <v>324</v>
      </c>
      <c r="T78" s="8">
        <v>552</v>
      </c>
      <c r="U78" s="8">
        <v>543</v>
      </c>
      <c r="V78" s="8">
        <v>714</v>
      </c>
      <c r="W78" s="30" t="s">
        <v>214</v>
      </c>
      <c r="X78" s="31">
        <v>0.96499999999999997</v>
      </c>
      <c r="Y78" s="29"/>
      <c r="Z78" s="29"/>
      <c r="AA78" s="29"/>
      <c r="AB78" s="29"/>
      <c r="AC78" s="29"/>
      <c r="AD78" s="29"/>
      <c r="AE78" s="29"/>
      <c r="AF78" s="29"/>
      <c r="AG78" s="29"/>
      <c r="AH78" s="29"/>
      <c r="AI78" s="29"/>
      <c r="AJ78" s="29"/>
      <c r="AK78" s="29"/>
      <c r="AL78" s="29"/>
      <c r="AM78" s="29"/>
      <c r="AN78" s="29"/>
      <c r="AO78" s="29"/>
      <c r="AP78" s="29"/>
      <c r="AQ78" s="29"/>
    </row>
    <row r="79" spans="1:43" x14ac:dyDescent="0.2">
      <c r="A79" s="8">
        <v>0</v>
      </c>
      <c r="B79" s="8">
        <v>1103</v>
      </c>
      <c r="C79" s="8">
        <v>88</v>
      </c>
      <c r="D79" s="8">
        <v>0</v>
      </c>
      <c r="E79" s="8">
        <v>0</v>
      </c>
      <c r="F79" s="8">
        <v>2</v>
      </c>
      <c r="G79" s="8">
        <v>6</v>
      </c>
      <c r="H79" s="8">
        <v>7</v>
      </c>
      <c r="I79" s="8">
        <v>9</v>
      </c>
      <c r="J79" s="8">
        <v>25</v>
      </c>
      <c r="K79" s="8">
        <v>17</v>
      </c>
      <c r="L79" s="8">
        <v>22</v>
      </c>
      <c r="M79" s="8">
        <v>2254</v>
      </c>
      <c r="N79" s="8">
        <v>0</v>
      </c>
      <c r="O79" s="8">
        <v>54</v>
      </c>
      <c r="P79" s="8">
        <v>93</v>
      </c>
      <c r="Q79" s="8">
        <v>167</v>
      </c>
      <c r="R79" s="8">
        <v>135</v>
      </c>
      <c r="S79" s="8">
        <v>364</v>
      </c>
      <c r="T79" s="8">
        <v>432</v>
      </c>
      <c r="U79" s="8">
        <v>462</v>
      </c>
      <c r="V79" s="8">
        <v>547</v>
      </c>
      <c r="W79" s="30" t="s">
        <v>215</v>
      </c>
      <c r="X79" s="31">
        <v>0.96099999999999997</v>
      </c>
      <c r="Y79" s="29"/>
      <c r="Z79" s="29"/>
      <c r="AA79" s="29"/>
      <c r="AB79" s="29"/>
      <c r="AC79" s="29"/>
      <c r="AD79" s="29"/>
      <c r="AE79" s="29"/>
      <c r="AF79" s="29"/>
      <c r="AG79" s="29"/>
      <c r="AH79" s="29"/>
      <c r="AI79" s="29"/>
      <c r="AJ79" s="29"/>
      <c r="AK79" s="29"/>
      <c r="AL79" s="29"/>
      <c r="AM79" s="29"/>
      <c r="AN79" s="29"/>
      <c r="AO79" s="29"/>
      <c r="AP79" s="29"/>
      <c r="AQ79" s="29"/>
    </row>
    <row r="80" spans="1:43" x14ac:dyDescent="0.2">
      <c r="A80" s="8">
        <v>0</v>
      </c>
      <c r="B80" s="8">
        <v>1201</v>
      </c>
      <c r="C80" s="8">
        <v>74</v>
      </c>
      <c r="D80" s="8">
        <v>0</v>
      </c>
      <c r="E80" s="8">
        <v>0</v>
      </c>
      <c r="F80" s="8">
        <v>1</v>
      </c>
      <c r="G80" s="8">
        <v>20</v>
      </c>
      <c r="H80" s="8">
        <v>6</v>
      </c>
      <c r="I80" s="8">
        <v>3</v>
      </c>
      <c r="J80" s="8">
        <v>5</v>
      </c>
      <c r="K80" s="8">
        <v>31</v>
      </c>
      <c r="L80" s="8">
        <v>8</v>
      </c>
      <c r="M80" s="8">
        <v>1450</v>
      </c>
      <c r="N80" s="8">
        <v>0</v>
      </c>
      <c r="O80" s="8">
        <v>17</v>
      </c>
      <c r="P80" s="8">
        <v>40</v>
      </c>
      <c r="Q80" s="8">
        <v>115</v>
      </c>
      <c r="R80" s="8">
        <v>148</v>
      </c>
      <c r="S80" s="8">
        <v>230</v>
      </c>
      <c r="T80" s="8">
        <v>300</v>
      </c>
      <c r="U80" s="8">
        <v>366</v>
      </c>
      <c r="V80" s="8">
        <v>234</v>
      </c>
      <c r="W80" s="30" t="s">
        <v>216</v>
      </c>
      <c r="X80" s="31">
        <v>0.94899999999999995</v>
      </c>
      <c r="Y80" s="29"/>
      <c r="Z80" s="29"/>
      <c r="AA80" s="29"/>
      <c r="AB80" s="29"/>
      <c r="AC80" s="29"/>
      <c r="AD80" s="29"/>
      <c r="AE80" s="29"/>
      <c r="AF80" s="29"/>
      <c r="AG80" s="29"/>
      <c r="AH80" s="29"/>
      <c r="AI80" s="29"/>
      <c r="AJ80" s="29"/>
      <c r="AK80" s="29"/>
      <c r="AL80" s="29"/>
      <c r="AM80" s="29"/>
      <c r="AN80" s="29"/>
      <c r="AO80" s="29"/>
      <c r="AP80" s="29"/>
      <c r="AQ80" s="29"/>
    </row>
    <row r="81" spans="1:43" x14ac:dyDescent="0.2">
      <c r="A81" s="8">
        <v>0</v>
      </c>
      <c r="B81" s="8">
        <v>1202</v>
      </c>
      <c r="C81" s="8">
        <v>69</v>
      </c>
      <c r="D81" s="8">
        <v>0</v>
      </c>
      <c r="E81" s="8">
        <v>0</v>
      </c>
      <c r="F81" s="8">
        <v>0</v>
      </c>
      <c r="G81" s="8">
        <v>15</v>
      </c>
      <c r="H81" s="8">
        <v>6</v>
      </c>
      <c r="I81" s="8">
        <v>1</v>
      </c>
      <c r="J81" s="8">
        <v>5</v>
      </c>
      <c r="K81" s="8">
        <v>24</v>
      </c>
      <c r="L81" s="8">
        <v>18</v>
      </c>
      <c r="M81" s="8">
        <v>1715</v>
      </c>
      <c r="N81" s="8">
        <v>0</v>
      </c>
      <c r="O81" s="8">
        <v>20</v>
      </c>
      <c r="P81" s="8">
        <v>87</v>
      </c>
      <c r="Q81" s="8">
        <v>250</v>
      </c>
      <c r="R81" s="8">
        <v>220</v>
      </c>
      <c r="S81" s="8">
        <v>170</v>
      </c>
      <c r="T81" s="8">
        <v>318</v>
      </c>
      <c r="U81" s="8">
        <v>376</v>
      </c>
      <c r="V81" s="8">
        <v>274</v>
      </c>
      <c r="W81" s="30" t="s">
        <v>217</v>
      </c>
      <c r="X81" s="31">
        <v>0.96</v>
      </c>
      <c r="Y81" s="29"/>
      <c r="Z81" s="29"/>
      <c r="AA81" s="29"/>
      <c r="AB81" s="29"/>
      <c r="AC81" s="29"/>
      <c r="AD81" s="29"/>
      <c r="AE81" s="29"/>
      <c r="AF81" s="29"/>
      <c r="AG81" s="29"/>
      <c r="AH81" s="29"/>
      <c r="AI81" s="29"/>
      <c r="AJ81" s="29"/>
      <c r="AK81" s="29"/>
      <c r="AL81" s="29"/>
      <c r="AM81" s="29"/>
      <c r="AN81" s="29"/>
      <c r="AO81" s="29"/>
      <c r="AP81" s="29"/>
      <c r="AQ81" s="29"/>
    </row>
    <row r="82" spans="1:43" x14ac:dyDescent="0.2">
      <c r="A82" s="8">
        <v>0</v>
      </c>
      <c r="B82" s="8">
        <v>1203</v>
      </c>
      <c r="C82" s="8">
        <v>54</v>
      </c>
      <c r="D82" s="8">
        <v>0</v>
      </c>
      <c r="E82" s="8">
        <v>0</v>
      </c>
      <c r="F82" s="8">
        <v>1</v>
      </c>
      <c r="G82" s="8">
        <v>6</v>
      </c>
      <c r="H82" s="8">
        <v>4</v>
      </c>
      <c r="I82" s="8">
        <v>0</v>
      </c>
      <c r="J82" s="8">
        <v>3</v>
      </c>
      <c r="K82" s="8">
        <v>22</v>
      </c>
      <c r="L82" s="8">
        <v>18</v>
      </c>
      <c r="M82" s="8">
        <v>1411</v>
      </c>
      <c r="N82" s="8">
        <v>0</v>
      </c>
      <c r="O82" s="8">
        <v>18</v>
      </c>
      <c r="P82" s="8">
        <v>92</v>
      </c>
      <c r="Q82" s="8">
        <v>154</v>
      </c>
      <c r="R82" s="8">
        <v>131</v>
      </c>
      <c r="S82" s="8">
        <v>204</v>
      </c>
      <c r="T82" s="8">
        <v>219</v>
      </c>
      <c r="U82" s="8">
        <v>372</v>
      </c>
      <c r="V82" s="8">
        <v>221</v>
      </c>
      <c r="W82" s="30" t="s">
        <v>218</v>
      </c>
      <c r="X82" s="31">
        <v>0.96199999999999997</v>
      </c>
      <c r="Y82" s="29"/>
      <c r="Z82" s="29"/>
      <c r="AA82" s="29"/>
      <c r="AB82" s="29"/>
      <c r="AC82" s="29"/>
      <c r="AD82" s="29"/>
      <c r="AE82" s="29"/>
      <c r="AF82" s="29"/>
      <c r="AG82" s="29"/>
      <c r="AH82" s="29"/>
      <c r="AI82" s="29"/>
      <c r="AJ82" s="29"/>
      <c r="AK82" s="29"/>
      <c r="AL82" s="29"/>
      <c r="AM82" s="29"/>
      <c r="AN82" s="29"/>
      <c r="AO82" s="29"/>
      <c r="AP82" s="29"/>
      <c r="AQ82" s="29"/>
    </row>
    <row r="83" spans="1:43" x14ac:dyDescent="0.2">
      <c r="A83" s="8">
        <v>0</v>
      </c>
      <c r="B83" s="8">
        <v>1301</v>
      </c>
      <c r="C83" s="8">
        <v>60</v>
      </c>
      <c r="D83" s="8">
        <v>0</v>
      </c>
      <c r="E83" s="8">
        <v>0</v>
      </c>
      <c r="F83" s="8">
        <v>0</v>
      </c>
      <c r="G83" s="8">
        <v>38</v>
      </c>
      <c r="H83" s="8">
        <v>11</v>
      </c>
      <c r="I83" s="8">
        <v>0</v>
      </c>
      <c r="J83" s="8">
        <v>3</v>
      </c>
      <c r="K83" s="8">
        <v>5</v>
      </c>
      <c r="L83" s="8">
        <v>3</v>
      </c>
      <c r="M83" s="8">
        <v>1383</v>
      </c>
      <c r="N83" s="8">
        <v>0</v>
      </c>
      <c r="O83" s="8">
        <v>0</v>
      </c>
      <c r="P83" s="8">
        <v>92</v>
      </c>
      <c r="Q83" s="8">
        <v>166</v>
      </c>
      <c r="R83" s="8">
        <v>164</v>
      </c>
      <c r="S83" s="8">
        <v>221</v>
      </c>
      <c r="T83" s="8">
        <v>305</v>
      </c>
      <c r="U83" s="8">
        <v>239</v>
      </c>
      <c r="V83" s="8">
        <v>196</v>
      </c>
      <c r="W83" s="30" t="s">
        <v>219</v>
      </c>
      <c r="X83" s="31">
        <v>0.95699999999999996</v>
      </c>
      <c r="Y83" s="29"/>
      <c r="Z83" s="29"/>
      <c r="AA83" s="29"/>
      <c r="AB83" s="29"/>
      <c r="AC83" s="29"/>
      <c r="AD83" s="29"/>
      <c r="AE83" s="29"/>
      <c r="AF83" s="29"/>
      <c r="AG83" s="29"/>
      <c r="AH83" s="29"/>
      <c r="AI83" s="29"/>
      <c r="AJ83" s="29"/>
      <c r="AK83" s="29"/>
      <c r="AL83" s="29"/>
      <c r="AM83" s="29"/>
      <c r="AN83" s="29"/>
      <c r="AO83" s="29"/>
      <c r="AP83" s="29"/>
      <c r="AQ83" s="29"/>
    </row>
    <row r="84" spans="1:43" x14ac:dyDescent="0.2">
      <c r="A84" s="8">
        <v>0</v>
      </c>
      <c r="B84" s="8">
        <v>1302</v>
      </c>
      <c r="C84" s="8">
        <v>59</v>
      </c>
      <c r="D84" s="8">
        <v>0</v>
      </c>
      <c r="E84" s="8">
        <v>0</v>
      </c>
      <c r="F84" s="8">
        <v>0</v>
      </c>
      <c r="G84" s="8">
        <v>1</v>
      </c>
      <c r="H84" s="8">
        <v>25</v>
      </c>
      <c r="I84" s="8">
        <v>0</v>
      </c>
      <c r="J84" s="8">
        <v>12</v>
      </c>
      <c r="K84" s="8">
        <v>8</v>
      </c>
      <c r="L84" s="8">
        <v>13</v>
      </c>
      <c r="M84" s="8">
        <v>1469</v>
      </c>
      <c r="N84" s="8">
        <v>0</v>
      </c>
      <c r="O84" s="8">
        <v>0</v>
      </c>
      <c r="P84" s="8">
        <v>110</v>
      </c>
      <c r="Q84" s="8">
        <v>165</v>
      </c>
      <c r="R84" s="8">
        <v>205</v>
      </c>
      <c r="S84" s="8">
        <v>135</v>
      </c>
      <c r="T84" s="8">
        <v>315</v>
      </c>
      <c r="U84" s="8">
        <v>344</v>
      </c>
      <c r="V84" s="8">
        <v>195</v>
      </c>
      <c r="W84" s="30" t="s">
        <v>220</v>
      </c>
      <c r="X84" s="31">
        <v>0.96</v>
      </c>
      <c r="Y84" s="29"/>
      <c r="Z84" s="29"/>
      <c r="AA84" s="29"/>
      <c r="AB84" s="29"/>
      <c r="AC84" s="29"/>
      <c r="AD84" s="29"/>
      <c r="AE84" s="29"/>
      <c r="AF84" s="29"/>
      <c r="AG84" s="29"/>
      <c r="AH84" s="29"/>
      <c r="AI84" s="29"/>
      <c r="AJ84" s="29"/>
      <c r="AK84" s="29"/>
      <c r="AL84" s="29"/>
      <c r="AM84" s="29"/>
      <c r="AN84" s="29"/>
      <c r="AO84" s="29"/>
      <c r="AP84" s="29"/>
      <c r="AQ84" s="29"/>
    </row>
    <row r="85" spans="1:43" x14ac:dyDescent="0.2">
      <c r="A85" s="8">
        <v>0</v>
      </c>
      <c r="B85" s="8">
        <v>1303</v>
      </c>
      <c r="C85" s="8">
        <v>40</v>
      </c>
      <c r="D85" s="8">
        <v>0</v>
      </c>
      <c r="E85" s="8">
        <v>0</v>
      </c>
      <c r="F85" s="8">
        <v>0</v>
      </c>
      <c r="G85" s="8">
        <v>16</v>
      </c>
      <c r="H85" s="8">
        <v>4</v>
      </c>
      <c r="I85" s="8">
        <v>0</v>
      </c>
      <c r="J85" s="8">
        <v>4</v>
      </c>
      <c r="K85" s="8">
        <v>12</v>
      </c>
      <c r="L85" s="8">
        <v>4</v>
      </c>
      <c r="M85" s="8">
        <v>1164</v>
      </c>
      <c r="N85" s="8">
        <v>0</v>
      </c>
      <c r="O85" s="8">
        <v>0</v>
      </c>
      <c r="P85" s="8">
        <v>136</v>
      </c>
      <c r="Q85" s="8">
        <v>74</v>
      </c>
      <c r="R85" s="8">
        <v>186</v>
      </c>
      <c r="S85" s="8">
        <v>162</v>
      </c>
      <c r="T85" s="8">
        <v>180</v>
      </c>
      <c r="U85" s="8">
        <v>260</v>
      </c>
      <c r="V85" s="8">
        <v>166</v>
      </c>
      <c r="W85" s="30" t="s">
        <v>221</v>
      </c>
      <c r="X85" s="31">
        <v>0.96599999999999997</v>
      </c>
      <c r="Y85" s="29"/>
      <c r="Z85" s="29"/>
      <c r="AA85" s="29"/>
      <c r="AB85" s="29"/>
      <c r="AC85" s="29"/>
      <c r="AD85" s="29"/>
      <c r="AE85" s="29"/>
      <c r="AF85" s="29"/>
      <c r="AG85" s="29"/>
      <c r="AH85" s="29"/>
      <c r="AI85" s="29"/>
      <c r="AJ85" s="29"/>
      <c r="AK85" s="29"/>
      <c r="AL85" s="29"/>
      <c r="AM85" s="29"/>
      <c r="AN85" s="29"/>
      <c r="AO85" s="29"/>
      <c r="AP85" s="29"/>
      <c r="AQ85" s="29"/>
    </row>
    <row r="86" spans="1:43" x14ac:dyDescent="0.2">
      <c r="A86" s="8">
        <v>0</v>
      </c>
      <c r="B86" s="8">
        <v>1401</v>
      </c>
      <c r="C86" s="8">
        <v>54</v>
      </c>
      <c r="D86" s="8">
        <v>0</v>
      </c>
      <c r="E86" s="8">
        <v>0</v>
      </c>
      <c r="F86" s="8">
        <v>0</v>
      </c>
      <c r="G86" s="8">
        <v>0</v>
      </c>
      <c r="H86" s="8">
        <v>5</v>
      </c>
      <c r="I86" s="8">
        <v>34</v>
      </c>
      <c r="J86" s="8">
        <v>0</v>
      </c>
      <c r="K86" s="8">
        <v>8</v>
      </c>
      <c r="L86" s="8">
        <v>7</v>
      </c>
      <c r="M86" s="8">
        <v>1450</v>
      </c>
      <c r="N86" s="8">
        <v>0</v>
      </c>
      <c r="O86" s="8">
        <v>0</v>
      </c>
      <c r="P86" s="8">
        <v>119</v>
      </c>
      <c r="Q86" s="8">
        <v>117</v>
      </c>
      <c r="R86" s="8">
        <v>148</v>
      </c>
      <c r="S86" s="8">
        <v>225</v>
      </c>
      <c r="T86" s="8">
        <v>254</v>
      </c>
      <c r="U86" s="8">
        <v>313</v>
      </c>
      <c r="V86" s="8">
        <v>274</v>
      </c>
      <c r="W86" s="30" t="s">
        <v>222</v>
      </c>
      <c r="X86" s="31">
        <v>0.96299999999999997</v>
      </c>
      <c r="Y86" s="29"/>
      <c r="Z86" s="29"/>
      <c r="AA86" s="29"/>
      <c r="AB86" s="29"/>
      <c r="AC86" s="29"/>
      <c r="AD86" s="29"/>
      <c r="AE86" s="29"/>
      <c r="AF86" s="29"/>
      <c r="AG86" s="29"/>
      <c r="AH86" s="29"/>
      <c r="AI86" s="29"/>
      <c r="AJ86" s="29"/>
      <c r="AK86" s="29"/>
      <c r="AL86" s="29"/>
      <c r="AM86" s="29"/>
      <c r="AN86" s="29"/>
      <c r="AO86" s="29"/>
      <c r="AP86" s="29"/>
      <c r="AQ86" s="29"/>
    </row>
    <row r="87" spans="1:43" x14ac:dyDescent="0.2">
      <c r="A87" s="8">
        <v>0</v>
      </c>
      <c r="B87" s="8">
        <v>1402</v>
      </c>
      <c r="C87" s="8">
        <v>27</v>
      </c>
      <c r="D87" s="8">
        <v>0</v>
      </c>
      <c r="E87" s="8">
        <v>0</v>
      </c>
      <c r="F87" s="8">
        <v>0</v>
      </c>
      <c r="G87" s="8">
        <v>0</v>
      </c>
      <c r="H87" s="8">
        <v>16</v>
      </c>
      <c r="I87" s="8">
        <v>5</v>
      </c>
      <c r="J87" s="8">
        <v>0</v>
      </c>
      <c r="K87" s="8">
        <v>6</v>
      </c>
      <c r="L87" s="8">
        <v>0</v>
      </c>
      <c r="M87" s="8">
        <v>1156</v>
      </c>
      <c r="N87" s="8">
        <v>0</v>
      </c>
      <c r="O87" s="8">
        <v>0</v>
      </c>
      <c r="P87" s="8">
        <v>46</v>
      </c>
      <c r="Q87" s="8">
        <v>98</v>
      </c>
      <c r="R87" s="8">
        <v>114</v>
      </c>
      <c r="S87" s="8">
        <v>165</v>
      </c>
      <c r="T87" s="8">
        <v>230</v>
      </c>
      <c r="U87" s="8">
        <v>310</v>
      </c>
      <c r="V87" s="8">
        <v>193</v>
      </c>
      <c r="W87" s="30" t="s">
        <v>223</v>
      </c>
      <c r="X87" s="31">
        <v>0.97699999999999998</v>
      </c>
      <c r="Y87" s="29"/>
      <c r="Z87" s="29"/>
      <c r="AA87" s="29"/>
      <c r="AB87" s="29"/>
      <c r="AC87" s="29"/>
      <c r="AD87" s="29"/>
      <c r="AE87" s="29"/>
      <c r="AF87" s="29"/>
      <c r="AG87" s="29"/>
      <c r="AH87" s="29"/>
      <c r="AI87" s="29"/>
      <c r="AJ87" s="29"/>
      <c r="AK87" s="29"/>
      <c r="AL87" s="29"/>
      <c r="AM87" s="29"/>
      <c r="AN87" s="29"/>
      <c r="AO87" s="29"/>
      <c r="AP87" s="29"/>
      <c r="AQ87" s="29"/>
    </row>
    <row r="88" spans="1:43" x14ac:dyDescent="0.2">
      <c r="A88" s="8">
        <v>0</v>
      </c>
      <c r="B88" s="8">
        <v>1403</v>
      </c>
      <c r="C88" s="8">
        <v>79</v>
      </c>
      <c r="D88" s="8">
        <v>0</v>
      </c>
      <c r="E88" s="8">
        <v>0</v>
      </c>
      <c r="F88" s="8">
        <v>0</v>
      </c>
      <c r="G88" s="8">
        <v>0</v>
      </c>
      <c r="H88" s="8">
        <v>26</v>
      </c>
      <c r="I88" s="8">
        <v>23</v>
      </c>
      <c r="J88" s="8">
        <v>24</v>
      </c>
      <c r="K88" s="8">
        <v>4</v>
      </c>
      <c r="L88" s="8">
        <v>2</v>
      </c>
      <c r="M88" s="8">
        <v>1376</v>
      </c>
      <c r="N88" s="8">
        <v>0</v>
      </c>
      <c r="O88" s="8">
        <v>0</v>
      </c>
      <c r="P88" s="8">
        <v>87</v>
      </c>
      <c r="Q88" s="8">
        <v>161</v>
      </c>
      <c r="R88" s="8">
        <v>163</v>
      </c>
      <c r="S88" s="8">
        <v>263</v>
      </c>
      <c r="T88" s="8">
        <v>266</v>
      </c>
      <c r="U88" s="8">
        <v>246</v>
      </c>
      <c r="V88" s="8">
        <v>190</v>
      </c>
      <c r="W88" s="30" t="s">
        <v>224</v>
      </c>
      <c r="X88" s="31">
        <v>0.94299999999999995</v>
      </c>
      <c r="Y88" s="29"/>
      <c r="Z88" s="29"/>
      <c r="AA88" s="29"/>
      <c r="AB88" s="29"/>
      <c r="AC88" s="29"/>
      <c r="AD88" s="29"/>
      <c r="AE88" s="29"/>
      <c r="AF88" s="29"/>
      <c r="AG88" s="29"/>
      <c r="AH88" s="29"/>
      <c r="AI88" s="29"/>
      <c r="AJ88" s="29"/>
      <c r="AK88" s="29"/>
      <c r="AL88" s="29"/>
      <c r="AM88" s="29"/>
      <c r="AN88" s="29"/>
      <c r="AO88" s="29"/>
      <c r="AP88" s="29"/>
      <c r="AQ88" s="29"/>
    </row>
    <row r="89" spans="1:43" x14ac:dyDescent="0.2">
      <c r="A89" s="8">
        <v>0</v>
      </c>
      <c r="B89" s="8">
        <v>1501</v>
      </c>
      <c r="C89" s="8">
        <v>4</v>
      </c>
      <c r="D89" s="8">
        <v>0</v>
      </c>
      <c r="E89" s="8">
        <v>0</v>
      </c>
      <c r="F89" s="8">
        <v>1</v>
      </c>
      <c r="G89" s="8">
        <v>0</v>
      </c>
      <c r="H89" s="8">
        <v>0</v>
      </c>
      <c r="I89" s="8">
        <v>1</v>
      </c>
      <c r="J89" s="8">
        <v>0</v>
      </c>
      <c r="K89" s="8">
        <v>0</v>
      </c>
      <c r="L89" s="8">
        <v>2</v>
      </c>
      <c r="M89" s="8">
        <v>3356</v>
      </c>
      <c r="N89" s="8">
        <v>0</v>
      </c>
      <c r="O89" s="8">
        <v>0</v>
      </c>
      <c r="P89" s="8">
        <v>97</v>
      </c>
      <c r="Q89" s="8">
        <v>472</v>
      </c>
      <c r="R89" s="8">
        <v>517</v>
      </c>
      <c r="S89" s="8">
        <v>547</v>
      </c>
      <c r="T89" s="8">
        <v>607</v>
      </c>
      <c r="U89" s="8">
        <v>486</v>
      </c>
      <c r="V89" s="8">
        <v>630</v>
      </c>
      <c r="W89" s="30" t="s">
        <v>225</v>
      </c>
      <c r="X89" s="31">
        <v>0.999</v>
      </c>
      <c r="Y89" s="29"/>
      <c r="Z89" s="29"/>
      <c r="AA89" s="29"/>
      <c r="AB89" s="29"/>
      <c r="AC89" s="29"/>
      <c r="AD89" s="29"/>
      <c r="AE89" s="29"/>
      <c r="AF89" s="29"/>
      <c r="AG89" s="29"/>
      <c r="AH89" s="29"/>
      <c r="AI89" s="29"/>
      <c r="AJ89" s="29"/>
      <c r="AK89" s="29"/>
      <c r="AL89" s="29"/>
      <c r="AM89" s="29"/>
      <c r="AN89" s="29"/>
      <c r="AO89" s="29"/>
      <c r="AP89" s="29"/>
      <c r="AQ89" s="29"/>
    </row>
    <row r="90" spans="1:43" x14ac:dyDescent="0.2">
      <c r="A90" s="8">
        <v>0</v>
      </c>
      <c r="B90" s="8">
        <v>1502</v>
      </c>
      <c r="C90" s="8">
        <v>3</v>
      </c>
      <c r="D90" s="8">
        <v>0</v>
      </c>
      <c r="E90" s="8">
        <v>0</v>
      </c>
      <c r="F90" s="8">
        <v>0</v>
      </c>
      <c r="G90" s="8">
        <v>0</v>
      </c>
      <c r="H90" s="8">
        <v>0</v>
      </c>
      <c r="I90" s="8">
        <v>0</v>
      </c>
      <c r="J90" s="8">
        <v>0</v>
      </c>
      <c r="K90" s="8">
        <v>1</v>
      </c>
      <c r="L90" s="8">
        <v>2</v>
      </c>
      <c r="M90" s="8">
        <v>3809</v>
      </c>
      <c r="N90" s="8">
        <v>0</v>
      </c>
      <c r="O90" s="8">
        <v>0</v>
      </c>
      <c r="P90" s="8">
        <v>147</v>
      </c>
      <c r="Q90" s="8">
        <v>539</v>
      </c>
      <c r="R90" s="8">
        <v>594</v>
      </c>
      <c r="S90" s="8">
        <v>541</v>
      </c>
      <c r="T90" s="8">
        <v>692</v>
      </c>
      <c r="U90" s="8">
        <v>667</v>
      </c>
      <c r="V90" s="8">
        <v>629</v>
      </c>
      <c r="W90" s="30" t="s">
        <v>226</v>
      </c>
      <c r="X90" s="31">
        <v>0.999</v>
      </c>
      <c r="Y90" s="29"/>
      <c r="Z90" s="29"/>
      <c r="AA90" s="29"/>
      <c r="AB90" s="29"/>
      <c r="AC90" s="29"/>
      <c r="AD90" s="29"/>
      <c r="AE90" s="29"/>
      <c r="AF90" s="29"/>
      <c r="AG90" s="29"/>
      <c r="AH90" s="29"/>
      <c r="AI90" s="29"/>
      <c r="AJ90" s="29"/>
      <c r="AK90" s="29"/>
      <c r="AL90" s="29"/>
      <c r="AM90" s="29"/>
      <c r="AN90" s="29"/>
      <c r="AO90" s="29"/>
      <c r="AP90" s="29"/>
      <c r="AQ90" s="29"/>
    </row>
    <row r="91" spans="1:43" x14ac:dyDescent="0.2">
      <c r="A91" s="8">
        <v>0</v>
      </c>
      <c r="B91" s="8">
        <v>1503</v>
      </c>
      <c r="C91" s="8">
        <v>2</v>
      </c>
      <c r="D91" s="8">
        <v>0</v>
      </c>
      <c r="E91" s="8">
        <v>0</v>
      </c>
      <c r="F91" s="8">
        <v>0</v>
      </c>
      <c r="G91" s="8">
        <v>1</v>
      </c>
      <c r="H91" s="8">
        <v>0</v>
      </c>
      <c r="I91" s="8">
        <v>0</v>
      </c>
      <c r="J91" s="8">
        <v>0</v>
      </c>
      <c r="K91" s="8">
        <v>0</v>
      </c>
      <c r="L91" s="8">
        <v>1</v>
      </c>
      <c r="M91" s="8">
        <v>3732</v>
      </c>
      <c r="N91" s="8">
        <v>0</v>
      </c>
      <c r="O91" s="8">
        <v>0</v>
      </c>
      <c r="P91" s="8">
        <v>92</v>
      </c>
      <c r="Q91" s="8">
        <v>588</v>
      </c>
      <c r="R91" s="8">
        <v>544</v>
      </c>
      <c r="S91" s="8">
        <v>599</v>
      </c>
      <c r="T91" s="8">
        <v>720</v>
      </c>
      <c r="U91" s="8">
        <v>644</v>
      </c>
      <c r="V91" s="8">
        <v>545</v>
      </c>
      <c r="W91" s="30" t="s">
        <v>227</v>
      </c>
      <c r="X91" s="31">
        <v>0.999</v>
      </c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</row>
    <row r="92" spans="1:43" x14ac:dyDescent="0.2">
      <c r="A92" s="8">
        <v>0</v>
      </c>
      <c r="B92" s="8">
        <v>10301</v>
      </c>
      <c r="C92" s="8">
        <v>8066</v>
      </c>
      <c r="D92" s="8">
        <v>966</v>
      </c>
      <c r="E92" s="8">
        <v>964</v>
      </c>
      <c r="F92" s="8">
        <v>871</v>
      </c>
      <c r="G92" s="8">
        <v>880</v>
      </c>
      <c r="H92" s="8">
        <v>816</v>
      </c>
      <c r="I92" s="8">
        <v>896</v>
      </c>
      <c r="J92" s="8">
        <v>928</v>
      </c>
      <c r="K92" s="8">
        <v>747</v>
      </c>
      <c r="L92" s="8">
        <v>998</v>
      </c>
      <c r="M92" s="8">
        <v>758460</v>
      </c>
      <c r="N92" s="8">
        <v>59302</v>
      </c>
      <c r="O92" s="8">
        <v>80788</v>
      </c>
      <c r="P92" s="8">
        <v>83331</v>
      </c>
      <c r="Q92" s="8">
        <v>83871</v>
      </c>
      <c r="R92" s="8">
        <v>75935</v>
      </c>
      <c r="S92" s="8">
        <v>94281</v>
      </c>
      <c r="T92" s="8">
        <v>96642</v>
      </c>
      <c r="U92" s="8">
        <v>86617</v>
      </c>
      <c r="V92" s="8">
        <v>97693</v>
      </c>
      <c r="W92" s="30" t="s">
        <v>228</v>
      </c>
      <c r="X92" s="31">
        <v>0.98899999999999999</v>
      </c>
      <c r="Y92" s="29"/>
      <c r="Z92" s="29"/>
      <c r="AA92" s="29"/>
      <c r="AB92" s="29"/>
      <c r="AC92" s="29"/>
      <c r="AD92" s="29"/>
      <c r="AE92" s="29"/>
      <c r="AF92" s="29"/>
      <c r="AG92" s="29"/>
      <c r="AH92" s="29"/>
      <c r="AI92" s="29"/>
      <c r="AJ92" s="29"/>
      <c r="AK92" s="29"/>
      <c r="AL92" s="29"/>
      <c r="AM92" s="29"/>
      <c r="AN92" s="29"/>
      <c r="AO92" s="29"/>
      <c r="AP92" s="29"/>
      <c r="AQ92" s="29"/>
    </row>
    <row r="93" spans="1:43" x14ac:dyDescent="0.2">
      <c r="A93" s="8">
        <v>0</v>
      </c>
      <c r="B93" s="8">
        <v>10401</v>
      </c>
      <c r="C93" s="8">
        <v>1562</v>
      </c>
      <c r="D93" s="8">
        <v>37</v>
      </c>
      <c r="E93" s="8">
        <v>115</v>
      </c>
      <c r="F93" s="8">
        <v>140</v>
      </c>
      <c r="G93" s="8">
        <v>185</v>
      </c>
      <c r="H93" s="8">
        <v>170</v>
      </c>
      <c r="I93" s="8">
        <v>207</v>
      </c>
      <c r="J93" s="8">
        <v>200</v>
      </c>
      <c r="K93" s="8">
        <v>243</v>
      </c>
      <c r="L93" s="8">
        <v>265</v>
      </c>
      <c r="M93" s="8">
        <v>201906</v>
      </c>
      <c r="N93" s="8">
        <v>2770</v>
      </c>
      <c r="O93" s="8">
        <v>12708</v>
      </c>
      <c r="P93" s="8">
        <v>19627</v>
      </c>
      <c r="Q93" s="8">
        <v>23949</v>
      </c>
      <c r="R93" s="8">
        <v>23673</v>
      </c>
      <c r="S93" s="8">
        <v>26554</v>
      </c>
      <c r="T93" s="8">
        <v>28413</v>
      </c>
      <c r="U93" s="8">
        <v>31986</v>
      </c>
      <c r="V93" s="8">
        <v>32226</v>
      </c>
      <c r="W93" s="30" t="s">
        <v>229</v>
      </c>
      <c r="X93" s="31">
        <v>0.99199999999999999</v>
      </c>
      <c r="Y93" s="29"/>
      <c r="Z93" s="29"/>
      <c r="AA93" s="29"/>
      <c r="AB93" s="29"/>
      <c r="AC93" s="29"/>
      <c r="AD93" s="29"/>
      <c r="AE93" s="29"/>
      <c r="AF93" s="29"/>
      <c r="AG93" s="29"/>
      <c r="AH93" s="29"/>
      <c r="AI93" s="29"/>
      <c r="AJ93" s="29"/>
      <c r="AK93" s="29"/>
      <c r="AL93" s="29"/>
      <c r="AM93" s="29"/>
      <c r="AN93" s="29"/>
      <c r="AO93" s="29"/>
      <c r="AP93" s="29"/>
      <c r="AQ93" s="29"/>
    </row>
    <row r="94" spans="1:43" x14ac:dyDescent="0.2">
      <c r="A94" s="8">
        <v>0</v>
      </c>
      <c r="B94" s="8">
        <v>10501</v>
      </c>
      <c r="C94" s="8">
        <v>843</v>
      </c>
      <c r="D94" s="8">
        <v>0</v>
      </c>
      <c r="E94" s="8">
        <v>12</v>
      </c>
      <c r="F94" s="8">
        <v>53</v>
      </c>
      <c r="G94" s="8">
        <v>97</v>
      </c>
      <c r="H94" s="8">
        <v>110</v>
      </c>
      <c r="I94" s="8">
        <v>121</v>
      </c>
      <c r="J94" s="8">
        <v>138</v>
      </c>
      <c r="K94" s="8">
        <v>153</v>
      </c>
      <c r="L94" s="8">
        <v>159</v>
      </c>
      <c r="M94" s="8">
        <v>35396</v>
      </c>
      <c r="N94" s="8">
        <v>13</v>
      </c>
      <c r="O94" s="8">
        <v>550</v>
      </c>
      <c r="P94" s="8">
        <v>1720</v>
      </c>
      <c r="Q94" s="8">
        <v>2893</v>
      </c>
      <c r="R94" s="8">
        <v>4104</v>
      </c>
      <c r="S94" s="8">
        <v>4890</v>
      </c>
      <c r="T94" s="8">
        <v>5815</v>
      </c>
      <c r="U94" s="8">
        <v>7368</v>
      </c>
      <c r="V94" s="8">
        <v>8043</v>
      </c>
      <c r="W94" s="30" t="s">
        <v>230</v>
      </c>
      <c r="X94" s="31">
        <v>0.97599999999999998</v>
      </c>
      <c r="Y94" s="29"/>
      <c r="Z94" s="29"/>
      <c r="AA94" s="29"/>
      <c r="AB94" s="29"/>
      <c r="AC94" s="29"/>
      <c r="AD94" s="29"/>
      <c r="AE94" s="29"/>
      <c r="AF94" s="29"/>
      <c r="AG94" s="29"/>
      <c r="AH94" s="29"/>
      <c r="AI94" s="29"/>
      <c r="AJ94" s="29"/>
      <c r="AK94" s="29"/>
      <c r="AL94" s="29"/>
      <c r="AM94" s="29"/>
      <c r="AN94" s="29"/>
      <c r="AO94" s="29"/>
      <c r="AP94" s="29"/>
      <c r="AQ94" s="29"/>
    </row>
    <row r="95" spans="1:43" x14ac:dyDescent="0.2">
      <c r="A95" s="8">
        <v>0</v>
      </c>
      <c r="B95" s="8">
        <v>10601</v>
      </c>
      <c r="C95" s="8">
        <v>183</v>
      </c>
      <c r="D95" s="8">
        <v>0</v>
      </c>
      <c r="E95" s="8">
        <v>2</v>
      </c>
      <c r="F95" s="8">
        <v>6</v>
      </c>
      <c r="G95" s="8">
        <v>19</v>
      </c>
      <c r="H95" s="8">
        <v>19</v>
      </c>
      <c r="I95" s="8">
        <v>23</v>
      </c>
      <c r="J95" s="8">
        <v>39</v>
      </c>
      <c r="K95" s="8">
        <v>39</v>
      </c>
      <c r="L95" s="8">
        <v>36</v>
      </c>
      <c r="M95" s="8">
        <v>7964</v>
      </c>
      <c r="N95" s="8">
        <v>0</v>
      </c>
      <c r="O95" s="8">
        <v>75</v>
      </c>
      <c r="P95" s="8">
        <v>216</v>
      </c>
      <c r="Q95" s="8">
        <v>451</v>
      </c>
      <c r="R95" s="8">
        <v>808</v>
      </c>
      <c r="S95" s="8">
        <v>928</v>
      </c>
      <c r="T95" s="8">
        <v>1488</v>
      </c>
      <c r="U95" s="8">
        <v>1748</v>
      </c>
      <c r="V95" s="8">
        <v>2250</v>
      </c>
      <c r="W95" s="30" t="s">
        <v>231</v>
      </c>
      <c r="X95" s="31">
        <v>0.97699999999999998</v>
      </c>
      <c r="Y95" s="29"/>
      <c r="Z95" s="29"/>
      <c r="AA95" s="29"/>
      <c r="AB95" s="29"/>
      <c r="AC95" s="29"/>
      <c r="AD95" s="29"/>
      <c r="AE95" s="29"/>
      <c r="AF95" s="29"/>
      <c r="AG95" s="29"/>
      <c r="AH95" s="29"/>
      <c r="AI95" s="29"/>
      <c r="AJ95" s="29"/>
      <c r="AK95" s="29"/>
      <c r="AL95" s="29"/>
      <c r="AM95" s="29"/>
      <c r="AN95" s="29"/>
      <c r="AO95" s="29"/>
      <c r="AP95" s="29"/>
      <c r="AQ95" s="29"/>
    </row>
    <row r="96" spans="1:43" x14ac:dyDescent="0.2">
      <c r="A96" s="8">
        <v>0</v>
      </c>
      <c r="B96" s="8">
        <v>10701</v>
      </c>
      <c r="C96" s="8">
        <v>80</v>
      </c>
      <c r="D96" s="8">
        <v>0</v>
      </c>
      <c r="E96" s="8">
        <v>0</v>
      </c>
      <c r="F96" s="8">
        <v>0</v>
      </c>
      <c r="G96" s="8">
        <v>4</v>
      </c>
      <c r="H96" s="8">
        <v>5</v>
      </c>
      <c r="I96" s="8">
        <v>7</v>
      </c>
      <c r="J96" s="8">
        <v>11</v>
      </c>
      <c r="K96" s="8">
        <v>10</v>
      </c>
      <c r="L96" s="8">
        <v>43</v>
      </c>
      <c r="M96" s="8">
        <v>2438</v>
      </c>
      <c r="N96" s="8">
        <v>0</v>
      </c>
      <c r="O96" s="8">
        <v>24</v>
      </c>
      <c r="P96" s="8">
        <v>75</v>
      </c>
      <c r="Q96" s="8">
        <v>148</v>
      </c>
      <c r="R96" s="8">
        <v>184</v>
      </c>
      <c r="S96" s="8">
        <v>270</v>
      </c>
      <c r="T96" s="8">
        <v>384</v>
      </c>
      <c r="U96" s="8">
        <v>503</v>
      </c>
      <c r="V96" s="8">
        <v>850</v>
      </c>
      <c r="W96" s="30" t="s">
        <v>232</v>
      </c>
      <c r="X96" s="31">
        <v>0.96699999999999997</v>
      </c>
      <c r="Y96" s="29"/>
      <c r="Z96" s="29"/>
      <c r="AA96" s="29"/>
      <c r="AB96" s="29"/>
      <c r="AC96" s="29"/>
      <c r="AD96" s="29"/>
      <c r="AE96" s="29"/>
      <c r="AF96" s="29"/>
      <c r="AG96" s="29"/>
      <c r="AH96" s="29"/>
      <c r="AI96" s="29"/>
      <c r="AJ96" s="29"/>
      <c r="AK96" s="29"/>
      <c r="AL96" s="29"/>
      <c r="AM96" s="29"/>
      <c r="AN96" s="29"/>
      <c r="AO96" s="29"/>
      <c r="AP96" s="29"/>
      <c r="AQ96" s="29"/>
    </row>
    <row r="97" spans="1:43" x14ac:dyDescent="0.2">
      <c r="A97" s="8">
        <v>0</v>
      </c>
      <c r="B97" s="8">
        <v>10801</v>
      </c>
      <c r="C97" s="8">
        <v>56</v>
      </c>
      <c r="D97" s="8">
        <v>0</v>
      </c>
      <c r="E97" s="8">
        <v>0</v>
      </c>
      <c r="F97" s="8">
        <v>0</v>
      </c>
      <c r="G97" s="8">
        <v>0</v>
      </c>
      <c r="H97" s="8">
        <v>9</v>
      </c>
      <c r="I97" s="8">
        <v>8</v>
      </c>
      <c r="J97" s="8">
        <v>7</v>
      </c>
      <c r="K97" s="8">
        <v>16</v>
      </c>
      <c r="L97" s="8">
        <v>16</v>
      </c>
      <c r="M97" s="8">
        <v>1407</v>
      </c>
      <c r="N97" s="8">
        <v>0</v>
      </c>
      <c r="O97" s="8">
        <v>0</v>
      </c>
      <c r="P97" s="8">
        <v>58</v>
      </c>
      <c r="Q97" s="8">
        <v>52</v>
      </c>
      <c r="R97" s="8">
        <v>153</v>
      </c>
      <c r="S97" s="8">
        <v>175</v>
      </c>
      <c r="T97" s="8">
        <v>250</v>
      </c>
      <c r="U97" s="8">
        <v>360</v>
      </c>
      <c r="V97" s="8">
        <v>359</v>
      </c>
      <c r="W97" s="30" t="s">
        <v>233</v>
      </c>
      <c r="X97" s="31">
        <v>0.96</v>
      </c>
      <c r="Y97" s="29"/>
      <c r="Z97" s="29"/>
      <c r="AA97" s="29"/>
      <c r="AB97" s="29"/>
      <c r="AC97" s="29"/>
      <c r="AD97" s="29"/>
      <c r="AE97" s="29"/>
      <c r="AF97" s="29"/>
      <c r="AG97" s="29"/>
      <c r="AH97" s="29"/>
      <c r="AI97" s="29"/>
      <c r="AJ97" s="29"/>
      <c r="AK97" s="29"/>
      <c r="AL97" s="29"/>
      <c r="AM97" s="29"/>
      <c r="AN97" s="29"/>
      <c r="AO97" s="29"/>
      <c r="AP97" s="29"/>
      <c r="AQ97" s="29"/>
    </row>
    <row r="98" spans="1:43" x14ac:dyDescent="0.2">
      <c r="A98" s="8">
        <v>0</v>
      </c>
      <c r="B98" s="8">
        <v>10901</v>
      </c>
      <c r="C98" s="8">
        <v>43</v>
      </c>
      <c r="D98" s="8">
        <v>0</v>
      </c>
      <c r="E98" s="8">
        <v>0</v>
      </c>
      <c r="F98" s="8">
        <v>0</v>
      </c>
      <c r="G98" s="8">
        <v>0</v>
      </c>
      <c r="H98" s="8">
        <v>2</v>
      </c>
      <c r="I98" s="8">
        <v>7</v>
      </c>
      <c r="J98" s="8">
        <v>14</v>
      </c>
      <c r="K98" s="8">
        <v>4</v>
      </c>
      <c r="L98" s="8">
        <v>16</v>
      </c>
      <c r="M98" s="8">
        <v>833</v>
      </c>
      <c r="N98" s="8">
        <v>0</v>
      </c>
      <c r="O98" s="8">
        <v>0</v>
      </c>
      <c r="P98" s="8">
        <v>6</v>
      </c>
      <c r="Q98" s="8">
        <v>23</v>
      </c>
      <c r="R98" s="8">
        <v>111</v>
      </c>
      <c r="S98" s="8">
        <v>127</v>
      </c>
      <c r="T98" s="8">
        <v>142</v>
      </c>
      <c r="U98" s="8">
        <v>209</v>
      </c>
      <c r="V98" s="8">
        <v>215</v>
      </c>
      <c r="W98" s="30" t="s">
        <v>234</v>
      </c>
      <c r="X98" s="31">
        <v>0.94799999999999995</v>
      </c>
      <c r="Y98" s="29"/>
      <c r="Z98" s="29"/>
      <c r="AA98" s="29"/>
      <c r="AB98" s="29"/>
      <c r="AC98" s="29"/>
      <c r="AD98" s="29"/>
      <c r="AE98" s="29"/>
      <c r="AF98" s="29"/>
      <c r="AG98" s="29"/>
      <c r="AH98" s="29"/>
      <c r="AI98" s="29"/>
      <c r="AJ98" s="29"/>
      <c r="AK98" s="29"/>
      <c r="AL98" s="29"/>
      <c r="AM98" s="29"/>
      <c r="AN98" s="29"/>
      <c r="AO98" s="29"/>
      <c r="AP98" s="29"/>
      <c r="AQ98" s="29"/>
    </row>
    <row r="99" spans="1:43" x14ac:dyDescent="0.2">
      <c r="A99" s="8">
        <v>0</v>
      </c>
      <c r="B99" s="8">
        <v>11001</v>
      </c>
      <c r="C99" s="8">
        <v>48</v>
      </c>
      <c r="D99" s="8">
        <v>0</v>
      </c>
      <c r="E99" s="8">
        <v>0</v>
      </c>
      <c r="F99" s="8">
        <v>0</v>
      </c>
      <c r="G99" s="8">
        <v>2</v>
      </c>
      <c r="H99" s="8">
        <v>0</v>
      </c>
      <c r="I99" s="8">
        <v>10</v>
      </c>
      <c r="J99" s="8">
        <v>9</v>
      </c>
      <c r="K99" s="8">
        <v>8</v>
      </c>
      <c r="L99" s="8">
        <v>19</v>
      </c>
      <c r="M99" s="8">
        <v>591</v>
      </c>
      <c r="N99" s="8">
        <v>0</v>
      </c>
      <c r="O99" s="8">
        <v>0</v>
      </c>
      <c r="P99" s="8">
        <v>4</v>
      </c>
      <c r="Q99" s="8">
        <v>36</v>
      </c>
      <c r="R99" s="8">
        <v>22</v>
      </c>
      <c r="S99" s="8">
        <v>87</v>
      </c>
      <c r="T99" s="8">
        <v>148</v>
      </c>
      <c r="U99" s="8">
        <v>138</v>
      </c>
      <c r="V99" s="8">
        <v>156</v>
      </c>
      <c r="W99" s="30" t="s">
        <v>235</v>
      </c>
      <c r="X99" s="31">
        <v>0.91900000000000004</v>
      </c>
      <c r="Y99" s="29"/>
      <c r="Z99" s="29"/>
      <c r="AA99" s="29"/>
      <c r="AB99" s="29"/>
      <c r="AC99" s="29"/>
      <c r="AD99" s="29"/>
      <c r="AE99" s="29"/>
      <c r="AF99" s="29"/>
      <c r="AG99" s="29"/>
      <c r="AH99" s="29"/>
      <c r="AI99" s="29"/>
      <c r="AJ99" s="29"/>
      <c r="AK99" s="29"/>
      <c r="AL99" s="29"/>
      <c r="AM99" s="29"/>
      <c r="AN99" s="29"/>
      <c r="AO99" s="29"/>
      <c r="AP99" s="29"/>
      <c r="AQ99" s="29"/>
    </row>
    <row r="100" spans="1:43" x14ac:dyDescent="0.2">
      <c r="A100" s="8">
        <v>0</v>
      </c>
      <c r="B100" s="8">
        <v>11101</v>
      </c>
      <c r="C100" s="8">
        <v>13</v>
      </c>
      <c r="D100" s="8">
        <v>0</v>
      </c>
      <c r="E100" s="8">
        <v>0</v>
      </c>
      <c r="F100" s="8">
        <v>0</v>
      </c>
      <c r="G100" s="8">
        <v>0</v>
      </c>
      <c r="H100" s="8">
        <v>0</v>
      </c>
      <c r="I100" s="8">
        <v>0</v>
      </c>
      <c r="J100" s="8">
        <v>3</v>
      </c>
      <c r="K100" s="8">
        <v>7</v>
      </c>
      <c r="L100" s="8">
        <v>3</v>
      </c>
      <c r="M100" s="8">
        <v>321</v>
      </c>
      <c r="N100" s="8">
        <v>0</v>
      </c>
      <c r="O100" s="8">
        <v>0</v>
      </c>
      <c r="P100" s="8">
        <v>16</v>
      </c>
      <c r="Q100" s="8">
        <v>16</v>
      </c>
      <c r="R100" s="8">
        <v>33</v>
      </c>
      <c r="S100" s="8">
        <v>32</v>
      </c>
      <c r="T100" s="8">
        <v>41</v>
      </c>
      <c r="U100" s="8">
        <v>81</v>
      </c>
      <c r="V100" s="8">
        <v>102</v>
      </c>
      <c r="W100" s="30" t="s">
        <v>236</v>
      </c>
      <c r="X100" s="31">
        <v>0.96</v>
      </c>
      <c r="Y100" s="29"/>
      <c r="Z100" s="29"/>
      <c r="AA100" s="29"/>
      <c r="AB100" s="29"/>
      <c r="AC100" s="29"/>
      <c r="AD100" s="29"/>
      <c r="AE100" s="29"/>
      <c r="AF100" s="29"/>
      <c r="AG100" s="29"/>
      <c r="AH100" s="29"/>
      <c r="AI100" s="29"/>
      <c r="AJ100" s="29"/>
      <c r="AK100" s="29"/>
      <c r="AL100" s="29"/>
      <c r="AM100" s="29"/>
      <c r="AN100" s="29"/>
      <c r="AO100" s="29"/>
      <c r="AP100" s="29"/>
      <c r="AQ100" s="29"/>
    </row>
    <row r="101" spans="1:43" x14ac:dyDescent="0.2">
      <c r="A101" s="8">
        <v>0</v>
      </c>
      <c r="B101" s="8">
        <v>11201</v>
      </c>
      <c r="C101" s="8">
        <v>28</v>
      </c>
      <c r="D101" s="8">
        <v>0</v>
      </c>
      <c r="E101" s="8">
        <v>0</v>
      </c>
      <c r="F101" s="8">
        <v>0</v>
      </c>
      <c r="G101" s="8">
        <v>0</v>
      </c>
      <c r="H101" s="8">
        <v>25</v>
      </c>
      <c r="I101" s="8">
        <v>0</v>
      </c>
      <c r="J101" s="8">
        <v>0</v>
      </c>
      <c r="K101" s="8">
        <v>3</v>
      </c>
      <c r="L101" s="8">
        <v>0</v>
      </c>
      <c r="M101" s="8">
        <v>287</v>
      </c>
      <c r="N101" s="8">
        <v>0</v>
      </c>
      <c r="O101" s="8">
        <v>0</v>
      </c>
      <c r="P101" s="8">
        <v>0</v>
      </c>
      <c r="Q101" s="8">
        <v>8</v>
      </c>
      <c r="R101" s="8">
        <v>52</v>
      </c>
      <c r="S101" s="8">
        <v>35</v>
      </c>
      <c r="T101" s="8">
        <v>81</v>
      </c>
      <c r="U101" s="8">
        <v>54</v>
      </c>
      <c r="V101" s="8">
        <v>57</v>
      </c>
      <c r="W101" s="30" t="s">
        <v>237</v>
      </c>
      <c r="X101" s="31">
        <v>0.90200000000000002</v>
      </c>
      <c r="Y101" s="29"/>
      <c r="Z101" s="29"/>
      <c r="AA101" s="29"/>
      <c r="AB101" s="29"/>
      <c r="AC101" s="29"/>
      <c r="AD101" s="29"/>
      <c r="AE101" s="29"/>
      <c r="AF101" s="29"/>
      <c r="AG101" s="29"/>
      <c r="AH101" s="29"/>
      <c r="AI101" s="29"/>
      <c r="AJ101" s="29"/>
      <c r="AK101" s="29"/>
      <c r="AL101" s="29"/>
      <c r="AM101" s="29"/>
      <c r="AN101" s="29"/>
      <c r="AO101" s="29"/>
      <c r="AP101" s="29"/>
      <c r="AQ101" s="29"/>
    </row>
    <row r="102" spans="1:43" x14ac:dyDescent="0.2">
      <c r="A102" s="8">
        <v>0</v>
      </c>
      <c r="B102" s="8">
        <v>11301</v>
      </c>
      <c r="C102" s="8">
        <v>3</v>
      </c>
      <c r="D102" s="8">
        <v>0</v>
      </c>
      <c r="E102" s="8">
        <v>0</v>
      </c>
      <c r="F102" s="8">
        <v>0</v>
      </c>
      <c r="G102" s="8">
        <v>0</v>
      </c>
      <c r="H102" s="8">
        <v>0</v>
      </c>
      <c r="I102" s="8">
        <v>3</v>
      </c>
      <c r="J102" s="8">
        <v>0</v>
      </c>
      <c r="K102" s="8">
        <v>0</v>
      </c>
      <c r="L102" s="8">
        <v>0</v>
      </c>
      <c r="M102" s="8">
        <v>133</v>
      </c>
      <c r="N102" s="8">
        <v>0</v>
      </c>
      <c r="O102" s="8">
        <v>0</v>
      </c>
      <c r="P102" s="8">
        <v>8</v>
      </c>
      <c r="Q102" s="8">
        <v>4</v>
      </c>
      <c r="R102" s="8">
        <v>24</v>
      </c>
      <c r="S102" s="8">
        <v>9</v>
      </c>
      <c r="T102" s="8">
        <v>39</v>
      </c>
      <c r="U102" s="8">
        <v>19</v>
      </c>
      <c r="V102" s="8">
        <v>30</v>
      </c>
      <c r="W102" s="30" t="s">
        <v>238</v>
      </c>
      <c r="X102" s="31">
        <v>0.97699999999999998</v>
      </c>
      <c r="Y102" s="29"/>
      <c r="Z102" s="29"/>
      <c r="AA102" s="29"/>
      <c r="AB102" s="29"/>
      <c r="AC102" s="29"/>
      <c r="AD102" s="29"/>
      <c r="AE102" s="29"/>
      <c r="AF102" s="29"/>
      <c r="AG102" s="29"/>
      <c r="AH102" s="29"/>
      <c r="AI102" s="29"/>
      <c r="AJ102" s="29"/>
      <c r="AK102" s="29"/>
      <c r="AL102" s="29"/>
      <c r="AM102" s="29"/>
      <c r="AN102" s="29"/>
      <c r="AO102" s="29"/>
      <c r="AP102" s="29"/>
      <c r="AQ102" s="29"/>
    </row>
    <row r="103" spans="1:43" x14ac:dyDescent="0.2">
      <c r="A103" s="8">
        <v>0</v>
      </c>
      <c r="B103" s="8">
        <v>11401</v>
      </c>
      <c r="C103" s="8">
        <v>1</v>
      </c>
      <c r="D103" s="8">
        <v>0</v>
      </c>
      <c r="E103" s="8">
        <v>0</v>
      </c>
      <c r="F103" s="8">
        <v>0</v>
      </c>
      <c r="G103" s="8">
        <v>0</v>
      </c>
      <c r="H103" s="8">
        <v>0</v>
      </c>
      <c r="I103" s="8">
        <v>0</v>
      </c>
      <c r="J103" s="8">
        <v>0</v>
      </c>
      <c r="K103" s="8">
        <v>0</v>
      </c>
      <c r="L103" s="8">
        <v>1</v>
      </c>
      <c r="M103" s="8">
        <v>84</v>
      </c>
      <c r="N103" s="8">
        <v>0</v>
      </c>
      <c r="O103" s="8">
        <v>0</v>
      </c>
      <c r="P103" s="8">
        <v>0</v>
      </c>
      <c r="Q103" s="8">
        <v>8</v>
      </c>
      <c r="R103" s="8">
        <v>8</v>
      </c>
      <c r="S103" s="8">
        <v>17</v>
      </c>
      <c r="T103" s="8">
        <v>0</v>
      </c>
      <c r="U103" s="8">
        <v>18</v>
      </c>
      <c r="V103" s="8">
        <v>33</v>
      </c>
      <c r="W103" s="30" t="s">
        <v>239</v>
      </c>
      <c r="X103" s="31">
        <v>0.98799999999999999</v>
      </c>
      <c r="Y103" s="29"/>
      <c r="Z103" s="29"/>
      <c r="AA103" s="29"/>
      <c r="AB103" s="29"/>
      <c r="AC103" s="29"/>
      <c r="AD103" s="29"/>
      <c r="AE103" s="29"/>
      <c r="AF103" s="29"/>
      <c r="AG103" s="29"/>
      <c r="AH103" s="29"/>
      <c r="AI103" s="29"/>
      <c r="AJ103" s="29"/>
      <c r="AK103" s="29"/>
      <c r="AL103" s="29"/>
      <c r="AM103" s="29"/>
      <c r="AN103" s="29"/>
      <c r="AO103" s="29"/>
      <c r="AP103" s="29"/>
      <c r="AQ103" s="29"/>
    </row>
    <row r="104" spans="1:43" x14ac:dyDescent="0.2">
      <c r="A104" s="8">
        <v>1</v>
      </c>
      <c r="B104" s="8">
        <v>12</v>
      </c>
      <c r="C104" s="8">
        <v>698272</v>
      </c>
      <c r="D104" s="8">
        <v>143119</v>
      </c>
      <c r="E104" s="8">
        <v>66607</v>
      </c>
      <c r="F104" s="8">
        <v>53387</v>
      </c>
      <c r="G104" s="8">
        <v>46822</v>
      </c>
      <c r="H104" s="8">
        <v>66108</v>
      </c>
      <c r="I104" s="8">
        <v>51440</v>
      </c>
      <c r="J104" s="8">
        <v>91165</v>
      </c>
      <c r="K104" s="8">
        <v>48997</v>
      </c>
      <c r="L104" s="8">
        <v>130627</v>
      </c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8"/>
      <c r="X104" s="28"/>
      <c r="Y104" s="29"/>
      <c r="Z104" s="29"/>
      <c r="AA104" s="29"/>
      <c r="AB104" s="29"/>
      <c r="AC104" s="29"/>
      <c r="AD104" s="29"/>
      <c r="AE104" s="29"/>
      <c r="AF104" s="29"/>
      <c r="AG104" s="29"/>
      <c r="AH104" s="29"/>
      <c r="AI104" s="29"/>
      <c r="AJ104" s="29"/>
      <c r="AK104" s="29"/>
      <c r="AL104" s="29"/>
      <c r="AM104" s="29"/>
      <c r="AN104" s="29"/>
      <c r="AO104" s="29"/>
      <c r="AP104" s="29"/>
      <c r="AQ104" s="29"/>
    </row>
    <row r="105" spans="1:43" x14ac:dyDescent="0.2">
      <c r="A105" s="8">
        <v>1</v>
      </c>
      <c r="B105" s="8">
        <v>21</v>
      </c>
      <c r="C105" s="8">
        <v>833541</v>
      </c>
      <c r="D105" s="8">
        <v>171632</v>
      </c>
      <c r="E105" s="8">
        <v>80876</v>
      </c>
      <c r="F105" s="8">
        <v>64817</v>
      </c>
      <c r="G105" s="8">
        <v>56912</v>
      </c>
      <c r="H105" s="8">
        <v>78751</v>
      </c>
      <c r="I105" s="8">
        <v>65829</v>
      </c>
      <c r="J105" s="8">
        <v>105807</v>
      </c>
      <c r="K105" s="8">
        <v>57025</v>
      </c>
      <c r="L105" s="8">
        <v>151892</v>
      </c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8"/>
      <c r="X105" s="28"/>
      <c r="Y105" s="29"/>
      <c r="Z105" s="29"/>
      <c r="AA105" s="29"/>
      <c r="AB105" s="29"/>
      <c r="AC105" s="29"/>
      <c r="AD105" s="29"/>
      <c r="AE105" s="29"/>
      <c r="AF105" s="29"/>
      <c r="AG105" s="29"/>
      <c r="AH105" s="29"/>
      <c r="AI105" s="29"/>
      <c r="AJ105" s="29"/>
      <c r="AK105" s="29"/>
      <c r="AL105" s="29"/>
      <c r="AM105" s="29"/>
      <c r="AN105" s="29"/>
      <c r="AO105" s="29"/>
      <c r="AP105" s="29"/>
      <c r="AQ105" s="29"/>
    </row>
    <row r="106" spans="1:43" x14ac:dyDescent="0.2">
      <c r="A106" s="8">
        <v>1</v>
      </c>
      <c r="B106" s="8">
        <v>24</v>
      </c>
      <c r="C106" s="8">
        <v>905025</v>
      </c>
      <c r="D106" s="8">
        <v>180813</v>
      </c>
      <c r="E106" s="8">
        <v>92706</v>
      </c>
      <c r="F106" s="8">
        <v>74108</v>
      </c>
      <c r="G106" s="8">
        <v>66131</v>
      </c>
      <c r="H106" s="8">
        <v>85041</v>
      </c>
      <c r="I106" s="8">
        <v>79252</v>
      </c>
      <c r="J106" s="8">
        <v>109814</v>
      </c>
      <c r="K106" s="8">
        <v>61877</v>
      </c>
      <c r="L106" s="8">
        <v>155283</v>
      </c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8"/>
      <c r="X106" s="28"/>
      <c r="Y106" s="29"/>
      <c r="Z106" s="29"/>
      <c r="AA106" s="29"/>
      <c r="AB106" s="29"/>
      <c r="AC106" s="29"/>
      <c r="AD106" s="29"/>
      <c r="AE106" s="29"/>
      <c r="AF106" s="29"/>
      <c r="AG106" s="29"/>
      <c r="AH106" s="29"/>
      <c r="AI106" s="29"/>
      <c r="AJ106" s="29"/>
      <c r="AK106" s="29"/>
      <c r="AL106" s="29"/>
      <c r="AM106" s="29"/>
      <c r="AN106" s="29"/>
      <c r="AO106" s="29"/>
      <c r="AP106" s="29"/>
      <c r="AQ106" s="29"/>
    </row>
    <row r="107" spans="1:43" x14ac:dyDescent="0.2">
      <c r="A107" s="8">
        <v>1</v>
      </c>
      <c r="B107" s="8">
        <v>26</v>
      </c>
      <c r="C107" s="8">
        <v>554870</v>
      </c>
      <c r="D107" s="8">
        <v>107903</v>
      </c>
      <c r="E107" s="8">
        <v>58542</v>
      </c>
      <c r="F107" s="8">
        <v>46955</v>
      </c>
      <c r="G107" s="8">
        <v>42154</v>
      </c>
      <c r="H107" s="8">
        <v>51880</v>
      </c>
      <c r="I107" s="8">
        <v>50925</v>
      </c>
      <c r="J107" s="8">
        <v>66175</v>
      </c>
      <c r="K107" s="8">
        <v>39303</v>
      </c>
      <c r="L107" s="8">
        <v>91033</v>
      </c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8"/>
      <c r="X107" s="28"/>
      <c r="Y107" s="29"/>
      <c r="Z107" s="29"/>
      <c r="AA107" s="29"/>
      <c r="AB107" s="29"/>
      <c r="AC107" s="29"/>
      <c r="AD107" s="29"/>
      <c r="AE107" s="29"/>
      <c r="AF107" s="29"/>
      <c r="AG107" s="29"/>
      <c r="AH107" s="29"/>
      <c r="AI107" s="29"/>
      <c r="AJ107" s="29"/>
      <c r="AK107" s="29"/>
      <c r="AL107" s="29"/>
      <c r="AM107" s="29"/>
      <c r="AN107" s="29"/>
      <c r="AO107" s="29"/>
      <c r="AP107" s="29"/>
      <c r="AQ107" s="29"/>
    </row>
    <row r="108" spans="1:43" x14ac:dyDescent="0.2">
      <c r="A108" s="8">
        <v>1</v>
      </c>
      <c r="B108" s="8">
        <v>32</v>
      </c>
      <c r="C108" s="8">
        <v>371369</v>
      </c>
      <c r="D108" s="8">
        <v>65601</v>
      </c>
      <c r="E108" s="8">
        <v>42500</v>
      </c>
      <c r="F108" s="8">
        <v>34777</v>
      </c>
      <c r="G108" s="8">
        <v>31429</v>
      </c>
      <c r="H108" s="8">
        <v>34058</v>
      </c>
      <c r="I108" s="8">
        <v>38553</v>
      </c>
      <c r="J108" s="8">
        <v>43556</v>
      </c>
      <c r="K108" s="8">
        <v>27368</v>
      </c>
      <c r="L108" s="8">
        <v>53527</v>
      </c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8"/>
      <c r="X108" s="28"/>
      <c r="Y108" s="29"/>
      <c r="Z108" s="29"/>
      <c r="AA108" s="29"/>
      <c r="AB108" s="29"/>
      <c r="AC108" s="29"/>
      <c r="AD108" s="29"/>
      <c r="AE108" s="29"/>
      <c r="AF108" s="29"/>
      <c r="AG108" s="29"/>
      <c r="AH108" s="29"/>
      <c r="AI108" s="29"/>
      <c r="AJ108" s="29"/>
      <c r="AK108" s="29"/>
      <c r="AL108" s="29"/>
      <c r="AM108" s="29"/>
      <c r="AN108" s="29"/>
      <c r="AO108" s="29"/>
      <c r="AP108" s="29"/>
      <c r="AQ108" s="29"/>
    </row>
    <row r="109" spans="1:43" x14ac:dyDescent="0.2">
      <c r="A109" s="8">
        <v>1</v>
      </c>
      <c r="B109" s="8">
        <v>34</v>
      </c>
      <c r="C109" s="8">
        <v>687522</v>
      </c>
      <c r="D109" s="8">
        <v>112914</v>
      </c>
      <c r="E109" s="8">
        <v>81183</v>
      </c>
      <c r="F109" s="8">
        <v>67813</v>
      </c>
      <c r="G109" s="8">
        <v>62243</v>
      </c>
      <c r="H109" s="8">
        <v>63066</v>
      </c>
      <c r="I109" s="8">
        <v>75415</v>
      </c>
      <c r="J109" s="8">
        <v>79037</v>
      </c>
      <c r="K109" s="8">
        <v>53270</v>
      </c>
      <c r="L109" s="8">
        <v>92581</v>
      </c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8"/>
      <c r="X109" s="28"/>
      <c r="Y109" s="29"/>
      <c r="Z109" s="29"/>
      <c r="AA109" s="29"/>
      <c r="AB109" s="29"/>
      <c r="AC109" s="29"/>
      <c r="AD109" s="29"/>
      <c r="AE109" s="29"/>
      <c r="AF109" s="29"/>
      <c r="AG109" s="29"/>
      <c r="AH109" s="29"/>
      <c r="AI109" s="29"/>
      <c r="AJ109" s="29"/>
      <c r="AK109" s="29"/>
      <c r="AL109" s="29"/>
      <c r="AM109" s="29"/>
      <c r="AN109" s="29"/>
      <c r="AO109" s="29"/>
      <c r="AP109" s="29"/>
      <c r="AQ109" s="29"/>
    </row>
    <row r="110" spans="1:43" x14ac:dyDescent="0.2">
      <c r="A110" s="8">
        <v>1</v>
      </c>
      <c r="B110" s="8">
        <v>36</v>
      </c>
      <c r="C110" s="8">
        <v>628419</v>
      </c>
      <c r="D110" s="8">
        <v>97044</v>
      </c>
      <c r="E110" s="8">
        <v>75377</v>
      </c>
      <c r="F110" s="8">
        <v>63073</v>
      </c>
      <c r="G110" s="8">
        <v>58251</v>
      </c>
      <c r="H110" s="8">
        <v>58051</v>
      </c>
      <c r="I110" s="8">
        <v>70449</v>
      </c>
      <c r="J110" s="8">
        <v>73420</v>
      </c>
      <c r="K110" s="8">
        <v>50780</v>
      </c>
      <c r="L110" s="8">
        <v>81974</v>
      </c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8"/>
      <c r="X110" s="28"/>
      <c r="Y110" s="29"/>
      <c r="Z110" s="29"/>
      <c r="AA110" s="29"/>
      <c r="AB110" s="29"/>
      <c r="AC110" s="29"/>
      <c r="AD110" s="29"/>
      <c r="AE110" s="29"/>
      <c r="AF110" s="29"/>
      <c r="AG110" s="29"/>
      <c r="AH110" s="29"/>
      <c r="AI110" s="29"/>
      <c r="AJ110" s="29"/>
      <c r="AK110" s="29"/>
      <c r="AL110" s="29"/>
      <c r="AM110" s="29"/>
      <c r="AN110" s="29"/>
      <c r="AO110" s="29"/>
      <c r="AP110" s="29"/>
      <c r="AQ110" s="29"/>
    </row>
    <row r="111" spans="1:43" x14ac:dyDescent="0.2">
      <c r="A111" s="8">
        <v>1</v>
      </c>
      <c r="B111" s="8">
        <v>42</v>
      </c>
      <c r="C111" s="8">
        <v>329729</v>
      </c>
      <c r="D111" s="8">
        <v>33304</v>
      </c>
      <c r="E111" s="8">
        <v>41317</v>
      </c>
      <c r="F111" s="8">
        <v>37730</v>
      </c>
      <c r="G111" s="8">
        <v>36092</v>
      </c>
      <c r="H111" s="8">
        <v>31140</v>
      </c>
      <c r="I111" s="8">
        <v>39895</v>
      </c>
      <c r="J111" s="8">
        <v>39951</v>
      </c>
      <c r="K111" s="8">
        <v>33152</v>
      </c>
      <c r="L111" s="8">
        <v>37148</v>
      </c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8"/>
      <c r="X111" s="28"/>
      <c r="Y111" s="29"/>
      <c r="Z111" s="29"/>
      <c r="AA111" s="29"/>
      <c r="AB111" s="29"/>
      <c r="AC111" s="29"/>
      <c r="AD111" s="29"/>
      <c r="AE111" s="29"/>
      <c r="AF111" s="29"/>
      <c r="AG111" s="29"/>
      <c r="AH111" s="29"/>
      <c r="AI111" s="29"/>
      <c r="AJ111" s="29"/>
      <c r="AK111" s="29"/>
      <c r="AL111" s="29"/>
      <c r="AM111" s="29"/>
      <c r="AN111" s="29"/>
      <c r="AO111" s="29"/>
      <c r="AP111" s="29"/>
      <c r="AQ111" s="29"/>
    </row>
    <row r="112" spans="1:43" x14ac:dyDescent="0.2">
      <c r="A112" s="8">
        <v>1</v>
      </c>
      <c r="B112" s="8">
        <v>44</v>
      </c>
      <c r="C112" s="8">
        <v>396638</v>
      </c>
      <c r="D112" s="8">
        <v>30948</v>
      </c>
      <c r="E112" s="8">
        <v>47001</v>
      </c>
      <c r="F112" s="8">
        <v>46200</v>
      </c>
      <c r="G112" s="8">
        <v>46481</v>
      </c>
      <c r="H112" s="8">
        <v>38789</v>
      </c>
      <c r="I112" s="8">
        <v>48374</v>
      </c>
      <c r="J112" s="8">
        <v>50211</v>
      </c>
      <c r="K112" s="8">
        <v>43639</v>
      </c>
      <c r="L112" s="8">
        <v>44995</v>
      </c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8"/>
      <c r="X112" s="28"/>
      <c r="Y112" s="29"/>
      <c r="Z112" s="29"/>
      <c r="AA112" s="29"/>
      <c r="AB112" s="29"/>
      <c r="AC112" s="29"/>
      <c r="AD112" s="29"/>
      <c r="AE112" s="29"/>
      <c r="AF112" s="29"/>
      <c r="AG112" s="29"/>
      <c r="AH112" s="29"/>
      <c r="AI112" s="29"/>
      <c r="AJ112" s="29"/>
      <c r="AK112" s="29"/>
      <c r="AL112" s="29"/>
      <c r="AM112" s="29"/>
      <c r="AN112" s="29"/>
      <c r="AO112" s="29"/>
      <c r="AP112" s="29"/>
      <c r="AQ112" s="29"/>
    </row>
    <row r="113" spans="1:43" x14ac:dyDescent="0.2">
      <c r="A113" s="8">
        <v>1</v>
      </c>
      <c r="B113" s="8">
        <v>46</v>
      </c>
      <c r="C113" s="8">
        <v>315799</v>
      </c>
      <c r="D113" s="8">
        <v>19506</v>
      </c>
      <c r="E113" s="8">
        <v>35980</v>
      </c>
      <c r="F113" s="8">
        <v>37624</v>
      </c>
      <c r="G113" s="8">
        <v>38396</v>
      </c>
      <c r="H113" s="8">
        <v>32127</v>
      </c>
      <c r="I113" s="8">
        <v>38700</v>
      </c>
      <c r="J113" s="8">
        <v>40758</v>
      </c>
      <c r="K113" s="8">
        <v>36507</v>
      </c>
      <c r="L113" s="8">
        <v>36201</v>
      </c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8"/>
      <c r="X113" s="28"/>
      <c r="Y113" s="29"/>
      <c r="Z113" s="29"/>
      <c r="AA113" s="29"/>
      <c r="AB113" s="29"/>
      <c r="AC113" s="29"/>
      <c r="AD113" s="29"/>
      <c r="AE113" s="29"/>
      <c r="AF113" s="29"/>
      <c r="AG113" s="29"/>
      <c r="AH113" s="29"/>
      <c r="AI113" s="29"/>
      <c r="AJ113" s="29"/>
      <c r="AK113" s="29"/>
      <c r="AL113" s="29"/>
      <c r="AM113" s="29"/>
      <c r="AN113" s="29"/>
      <c r="AO113" s="29"/>
      <c r="AP113" s="29"/>
      <c r="AQ113" s="29"/>
    </row>
    <row r="114" spans="1:43" x14ac:dyDescent="0.2">
      <c r="A114" s="8">
        <v>1</v>
      </c>
      <c r="B114" s="8">
        <v>48</v>
      </c>
      <c r="C114" s="8">
        <v>272198</v>
      </c>
      <c r="D114" s="8">
        <v>14188</v>
      </c>
      <c r="E114" s="8">
        <v>29210</v>
      </c>
      <c r="F114" s="8">
        <v>32690</v>
      </c>
      <c r="G114" s="8">
        <v>33806</v>
      </c>
      <c r="H114" s="8">
        <v>28892</v>
      </c>
      <c r="I114" s="8">
        <v>33370</v>
      </c>
      <c r="J114" s="8">
        <v>35413</v>
      </c>
      <c r="K114" s="8">
        <v>32957</v>
      </c>
      <c r="L114" s="8">
        <v>31672</v>
      </c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8"/>
      <c r="X114" s="28"/>
      <c r="Y114" s="29"/>
      <c r="Z114" s="29"/>
      <c r="AA114" s="29"/>
      <c r="AB114" s="29"/>
      <c r="AC114" s="29"/>
      <c r="AD114" s="29"/>
      <c r="AE114" s="29"/>
      <c r="AF114" s="29"/>
      <c r="AG114" s="29"/>
      <c r="AH114" s="29"/>
      <c r="AI114" s="29"/>
      <c r="AJ114" s="29"/>
      <c r="AK114" s="29"/>
      <c r="AL114" s="29"/>
      <c r="AM114" s="29"/>
      <c r="AN114" s="29"/>
      <c r="AO114" s="29"/>
      <c r="AP114" s="29"/>
      <c r="AQ114" s="29"/>
    </row>
    <row r="115" spans="1:43" x14ac:dyDescent="0.2">
      <c r="A115" s="8">
        <v>1</v>
      </c>
      <c r="B115" s="8">
        <v>51</v>
      </c>
      <c r="C115" s="8">
        <v>112527</v>
      </c>
      <c r="D115" s="8">
        <v>1913</v>
      </c>
      <c r="E115" s="8">
        <v>8842</v>
      </c>
      <c r="F115" s="8">
        <v>12662</v>
      </c>
      <c r="G115" s="8">
        <v>14933</v>
      </c>
      <c r="H115" s="8">
        <v>14030</v>
      </c>
      <c r="I115" s="8">
        <v>14697</v>
      </c>
      <c r="J115" s="8">
        <v>15428</v>
      </c>
      <c r="K115" s="8">
        <v>15522</v>
      </c>
      <c r="L115" s="8">
        <v>14500</v>
      </c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8"/>
      <c r="X115" s="28"/>
      <c r="Y115" s="29"/>
      <c r="Z115" s="29"/>
      <c r="AA115" s="29"/>
      <c r="AB115" s="29"/>
      <c r="AC115" s="29"/>
      <c r="AD115" s="29"/>
      <c r="AE115" s="29"/>
      <c r="AF115" s="29"/>
      <c r="AG115" s="29"/>
      <c r="AH115" s="29"/>
      <c r="AI115" s="29"/>
      <c r="AJ115" s="29"/>
      <c r="AK115" s="29"/>
      <c r="AL115" s="29"/>
      <c r="AM115" s="29"/>
      <c r="AN115" s="29"/>
      <c r="AO115" s="29"/>
      <c r="AP115" s="29"/>
      <c r="AQ115" s="29"/>
    </row>
    <row r="116" spans="1:43" x14ac:dyDescent="0.2">
      <c r="A116" s="8">
        <v>1</v>
      </c>
      <c r="B116" s="8">
        <v>53</v>
      </c>
      <c r="C116" s="8">
        <v>164346</v>
      </c>
      <c r="D116" s="8">
        <v>1977</v>
      </c>
      <c r="E116" s="8">
        <v>10432</v>
      </c>
      <c r="F116" s="8">
        <v>17004</v>
      </c>
      <c r="G116" s="8">
        <v>21777</v>
      </c>
      <c r="H116" s="8">
        <v>20670</v>
      </c>
      <c r="I116" s="8">
        <v>22074</v>
      </c>
      <c r="J116" s="8">
        <v>22827</v>
      </c>
      <c r="K116" s="8">
        <v>24448</v>
      </c>
      <c r="L116" s="8">
        <v>23137</v>
      </c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8"/>
      <c r="X116" s="28"/>
      <c r="Y116" s="29"/>
      <c r="Z116" s="29"/>
      <c r="AA116" s="29"/>
      <c r="AB116" s="29"/>
      <c r="AC116" s="29"/>
      <c r="AD116" s="29"/>
      <c r="AE116" s="29"/>
      <c r="AF116" s="29"/>
      <c r="AG116" s="29"/>
      <c r="AH116" s="29"/>
      <c r="AI116" s="29"/>
      <c r="AJ116" s="29"/>
      <c r="AK116" s="29"/>
      <c r="AL116" s="29"/>
      <c r="AM116" s="29"/>
      <c r="AN116" s="29"/>
      <c r="AO116" s="29"/>
      <c r="AP116" s="29"/>
      <c r="AQ116" s="29"/>
    </row>
    <row r="117" spans="1:43" x14ac:dyDescent="0.2">
      <c r="A117" s="8">
        <v>1</v>
      </c>
      <c r="B117" s="8">
        <v>55</v>
      </c>
      <c r="C117" s="8">
        <v>101089</v>
      </c>
      <c r="D117" s="8">
        <v>885</v>
      </c>
      <c r="E117" s="8">
        <v>5512</v>
      </c>
      <c r="F117" s="8">
        <v>9979</v>
      </c>
      <c r="G117" s="8">
        <v>12960</v>
      </c>
      <c r="H117" s="8">
        <v>13026</v>
      </c>
      <c r="I117" s="8">
        <v>13510</v>
      </c>
      <c r="J117" s="8">
        <v>14432</v>
      </c>
      <c r="K117" s="8">
        <v>15455</v>
      </c>
      <c r="L117" s="8">
        <v>15330</v>
      </c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8"/>
      <c r="X117" s="28"/>
      <c r="Y117" s="29"/>
      <c r="Z117" s="29"/>
      <c r="AA117" s="29"/>
      <c r="AB117" s="29"/>
      <c r="AC117" s="29"/>
      <c r="AD117" s="29"/>
      <c r="AE117" s="29"/>
      <c r="AF117" s="29"/>
      <c r="AG117" s="29"/>
      <c r="AH117" s="29"/>
      <c r="AI117" s="29"/>
      <c r="AJ117" s="29"/>
      <c r="AK117" s="29"/>
      <c r="AL117" s="29"/>
      <c r="AM117" s="29"/>
      <c r="AN117" s="29"/>
      <c r="AO117" s="29"/>
      <c r="AP117" s="29"/>
      <c r="AQ117" s="29"/>
    </row>
    <row r="118" spans="1:43" x14ac:dyDescent="0.2">
      <c r="A118" s="8">
        <v>1</v>
      </c>
      <c r="B118" s="8">
        <v>57</v>
      </c>
      <c r="C118" s="8">
        <v>66953</v>
      </c>
      <c r="D118" s="8">
        <v>353</v>
      </c>
      <c r="E118" s="8">
        <v>3008</v>
      </c>
      <c r="F118" s="8">
        <v>6161</v>
      </c>
      <c r="G118" s="8">
        <v>8327</v>
      </c>
      <c r="H118" s="8">
        <v>8960</v>
      </c>
      <c r="I118" s="8">
        <v>8937</v>
      </c>
      <c r="J118" s="8">
        <v>9612</v>
      </c>
      <c r="K118" s="8">
        <v>10703</v>
      </c>
      <c r="L118" s="8">
        <v>10892</v>
      </c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8"/>
      <c r="X118" s="28"/>
      <c r="Y118" s="29"/>
      <c r="Z118" s="29"/>
      <c r="AA118" s="29"/>
      <c r="AB118" s="29"/>
      <c r="AC118" s="29"/>
      <c r="AD118" s="29"/>
      <c r="AE118" s="29"/>
      <c r="AF118" s="29"/>
      <c r="AG118" s="29"/>
      <c r="AH118" s="29"/>
      <c r="AI118" s="29"/>
      <c r="AJ118" s="29"/>
      <c r="AK118" s="29"/>
      <c r="AL118" s="29"/>
      <c r="AM118" s="29"/>
      <c r="AN118" s="29"/>
      <c r="AO118" s="29"/>
      <c r="AP118" s="29"/>
      <c r="AQ118" s="29"/>
    </row>
    <row r="119" spans="1:43" x14ac:dyDescent="0.2">
      <c r="A119" s="8">
        <v>1</v>
      </c>
      <c r="B119" s="8">
        <v>62</v>
      </c>
      <c r="C119" s="8">
        <v>28659</v>
      </c>
      <c r="D119" s="8">
        <v>73</v>
      </c>
      <c r="E119" s="8">
        <v>685</v>
      </c>
      <c r="F119" s="8">
        <v>2077</v>
      </c>
      <c r="G119" s="8">
        <v>2857</v>
      </c>
      <c r="H119" s="8">
        <v>3664</v>
      </c>
      <c r="I119" s="8">
        <v>4301</v>
      </c>
      <c r="J119" s="8">
        <v>4250</v>
      </c>
      <c r="K119" s="8">
        <v>5444</v>
      </c>
      <c r="L119" s="8">
        <v>5308</v>
      </c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28"/>
      <c r="Y119" s="29"/>
      <c r="Z119" s="29"/>
      <c r="AA119" s="29"/>
      <c r="AB119" s="29"/>
      <c r="AC119" s="29"/>
      <c r="AD119" s="29"/>
      <c r="AE119" s="29"/>
      <c r="AF119" s="29"/>
      <c r="AG119" s="29"/>
      <c r="AH119" s="29"/>
      <c r="AI119" s="29"/>
      <c r="AJ119" s="29"/>
      <c r="AK119" s="29"/>
      <c r="AL119" s="29"/>
      <c r="AM119" s="29"/>
      <c r="AN119" s="29"/>
      <c r="AO119" s="29"/>
      <c r="AP119" s="29"/>
      <c r="AQ119" s="29"/>
    </row>
    <row r="120" spans="1:43" x14ac:dyDescent="0.2">
      <c r="A120" s="8">
        <v>1</v>
      </c>
      <c r="B120" s="8">
        <v>64</v>
      </c>
      <c r="C120" s="8">
        <v>25141</v>
      </c>
      <c r="D120" s="8">
        <v>31</v>
      </c>
      <c r="E120" s="8">
        <v>566</v>
      </c>
      <c r="F120" s="8">
        <v>1732</v>
      </c>
      <c r="G120" s="8">
        <v>2461</v>
      </c>
      <c r="H120" s="8">
        <v>3168</v>
      </c>
      <c r="I120" s="8">
        <v>3720</v>
      </c>
      <c r="J120" s="8">
        <v>4008</v>
      </c>
      <c r="K120" s="8">
        <v>4588</v>
      </c>
      <c r="L120" s="8">
        <v>4867</v>
      </c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28"/>
      <c r="Y120" s="29"/>
      <c r="Z120" s="29"/>
      <c r="AA120" s="29"/>
      <c r="AB120" s="29"/>
      <c r="AC120" s="29"/>
      <c r="AD120" s="29"/>
      <c r="AE120" s="29"/>
      <c r="AF120" s="29"/>
      <c r="AG120" s="29"/>
      <c r="AH120" s="29"/>
      <c r="AI120" s="29"/>
      <c r="AJ120" s="29"/>
      <c r="AK120" s="29"/>
      <c r="AL120" s="29"/>
      <c r="AM120" s="29"/>
      <c r="AN120" s="29"/>
      <c r="AO120" s="29"/>
      <c r="AP120" s="29"/>
      <c r="AQ120" s="29"/>
    </row>
    <row r="121" spans="1:43" x14ac:dyDescent="0.2">
      <c r="A121" s="8">
        <v>1</v>
      </c>
      <c r="B121" s="8">
        <v>66</v>
      </c>
      <c r="C121" s="8">
        <v>20273</v>
      </c>
      <c r="D121" s="8">
        <v>20</v>
      </c>
      <c r="E121" s="8">
        <v>387</v>
      </c>
      <c r="F121" s="8">
        <v>1142</v>
      </c>
      <c r="G121" s="8">
        <v>1825</v>
      </c>
      <c r="H121" s="8">
        <v>2462</v>
      </c>
      <c r="I121" s="8">
        <v>2903</v>
      </c>
      <c r="J121" s="8">
        <v>3351</v>
      </c>
      <c r="K121" s="8">
        <v>4009</v>
      </c>
      <c r="L121" s="8">
        <v>4174</v>
      </c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28"/>
      <c r="Y121" s="29"/>
      <c r="Z121" s="29"/>
      <c r="AA121" s="29"/>
      <c r="AB121" s="29"/>
      <c r="AC121" s="29"/>
      <c r="AD121" s="29"/>
      <c r="AE121" s="29"/>
      <c r="AF121" s="29"/>
      <c r="AG121" s="29"/>
      <c r="AH121" s="29"/>
      <c r="AI121" s="29"/>
      <c r="AJ121" s="29"/>
      <c r="AK121" s="29"/>
      <c r="AL121" s="29"/>
      <c r="AM121" s="29"/>
      <c r="AN121" s="29"/>
      <c r="AO121" s="29"/>
      <c r="AP121" s="29"/>
      <c r="AQ121" s="29"/>
    </row>
    <row r="122" spans="1:43" x14ac:dyDescent="0.2">
      <c r="A122" s="8">
        <v>1</v>
      </c>
      <c r="B122" s="8">
        <v>68</v>
      </c>
      <c r="C122" s="8">
        <v>13798</v>
      </c>
      <c r="D122" s="8">
        <v>10</v>
      </c>
      <c r="E122" s="8">
        <v>278</v>
      </c>
      <c r="F122" s="8">
        <v>741</v>
      </c>
      <c r="G122" s="8">
        <v>1222</v>
      </c>
      <c r="H122" s="8">
        <v>1693</v>
      </c>
      <c r="I122" s="8">
        <v>1916</v>
      </c>
      <c r="J122" s="8">
        <v>2256</v>
      </c>
      <c r="K122" s="8">
        <v>2686</v>
      </c>
      <c r="L122" s="8">
        <v>2996</v>
      </c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28"/>
      <c r="Y122" s="29"/>
      <c r="Z122" s="29"/>
      <c r="AA122" s="29"/>
      <c r="AB122" s="29"/>
      <c r="AC122" s="29"/>
      <c r="AD122" s="29"/>
      <c r="AE122" s="29"/>
      <c r="AF122" s="29"/>
      <c r="AG122" s="29"/>
      <c r="AH122" s="29"/>
      <c r="AI122" s="29"/>
      <c r="AJ122" s="29"/>
      <c r="AK122" s="29"/>
      <c r="AL122" s="29"/>
      <c r="AM122" s="29"/>
      <c r="AN122" s="29"/>
      <c r="AO122" s="29"/>
      <c r="AP122" s="29"/>
      <c r="AQ122" s="29"/>
    </row>
    <row r="123" spans="1:43" x14ac:dyDescent="0.2">
      <c r="A123" s="8">
        <v>1</v>
      </c>
      <c r="B123" s="8">
        <v>72</v>
      </c>
      <c r="C123" s="8">
        <v>7806</v>
      </c>
      <c r="D123" s="8">
        <v>5</v>
      </c>
      <c r="E123" s="8">
        <v>138</v>
      </c>
      <c r="F123" s="8">
        <v>409</v>
      </c>
      <c r="G123" s="8">
        <v>624</v>
      </c>
      <c r="H123" s="8">
        <v>865</v>
      </c>
      <c r="I123" s="8">
        <v>1127</v>
      </c>
      <c r="J123" s="8">
        <v>1168</v>
      </c>
      <c r="K123" s="8">
        <v>1652</v>
      </c>
      <c r="L123" s="8">
        <v>1818</v>
      </c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8"/>
      <c r="X123" s="28"/>
      <c r="Y123" s="29"/>
      <c r="Z123" s="29"/>
      <c r="AA123" s="29"/>
      <c r="AB123" s="29"/>
      <c r="AC123" s="29"/>
      <c r="AD123" s="29"/>
      <c r="AE123" s="29"/>
      <c r="AF123" s="29"/>
      <c r="AG123" s="29"/>
      <c r="AH123" s="29"/>
      <c r="AI123" s="29"/>
      <c r="AJ123" s="29"/>
      <c r="AK123" s="29"/>
      <c r="AL123" s="29"/>
      <c r="AM123" s="29"/>
      <c r="AN123" s="29"/>
      <c r="AO123" s="29"/>
      <c r="AP123" s="29"/>
      <c r="AQ123" s="29"/>
    </row>
    <row r="124" spans="1:43" x14ac:dyDescent="0.2">
      <c r="A124" s="8">
        <v>1</v>
      </c>
      <c r="B124" s="8">
        <v>73</v>
      </c>
      <c r="C124" s="8">
        <v>5856</v>
      </c>
      <c r="D124" s="8">
        <v>5</v>
      </c>
      <c r="E124" s="8">
        <v>105</v>
      </c>
      <c r="F124" s="8">
        <v>361</v>
      </c>
      <c r="G124" s="8">
        <v>420</v>
      </c>
      <c r="H124" s="8">
        <v>640</v>
      </c>
      <c r="I124" s="8">
        <v>738</v>
      </c>
      <c r="J124" s="8">
        <v>1010</v>
      </c>
      <c r="K124" s="8">
        <v>1198</v>
      </c>
      <c r="L124" s="8">
        <v>1379</v>
      </c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8"/>
      <c r="X124" s="28"/>
      <c r="Y124" s="29"/>
      <c r="Z124" s="29"/>
      <c r="AA124" s="29"/>
      <c r="AB124" s="29"/>
      <c r="AC124" s="29"/>
      <c r="AD124" s="29"/>
      <c r="AE124" s="29"/>
      <c r="AF124" s="29"/>
      <c r="AG124" s="29"/>
      <c r="AH124" s="29"/>
      <c r="AI124" s="29"/>
      <c r="AJ124" s="29"/>
      <c r="AK124" s="29"/>
      <c r="AL124" s="29"/>
      <c r="AM124" s="29"/>
      <c r="AN124" s="29"/>
      <c r="AO124" s="29"/>
      <c r="AP124" s="29"/>
      <c r="AQ124" s="29"/>
    </row>
    <row r="125" spans="1:43" x14ac:dyDescent="0.2">
      <c r="A125" s="8">
        <v>1</v>
      </c>
      <c r="B125" s="8">
        <v>74</v>
      </c>
      <c r="C125" s="8">
        <v>5712</v>
      </c>
      <c r="D125" s="8">
        <v>5</v>
      </c>
      <c r="E125" s="8">
        <v>91</v>
      </c>
      <c r="F125" s="8">
        <v>309</v>
      </c>
      <c r="G125" s="8">
        <v>419</v>
      </c>
      <c r="H125" s="8">
        <v>629</v>
      </c>
      <c r="I125" s="8">
        <v>750</v>
      </c>
      <c r="J125" s="8">
        <v>877</v>
      </c>
      <c r="K125" s="8">
        <v>1224</v>
      </c>
      <c r="L125" s="8">
        <v>1408</v>
      </c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8"/>
      <c r="X125" s="28"/>
      <c r="Y125" s="29"/>
      <c r="Z125" s="29"/>
      <c r="AA125" s="29"/>
      <c r="AB125" s="29"/>
      <c r="AC125" s="29"/>
      <c r="AD125" s="29"/>
      <c r="AE125" s="29"/>
      <c r="AF125" s="29"/>
      <c r="AG125" s="29"/>
      <c r="AH125" s="29"/>
      <c r="AI125" s="29"/>
      <c r="AJ125" s="29"/>
      <c r="AK125" s="29"/>
      <c r="AL125" s="29"/>
      <c r="AM125" s="29"/>
      <c r="AN125" s="29"/>
      <c r="AO125" s="29"/>
      <c r="AP125" s="29"/>
      <c r="AQ125" s="29"/>
    </row>
    <row r="126" spans="1:43" x14ac:dyDescent="0.2">
      <c r="A126" s="8">
        <v>1</v>
      </c>
      <c r="B126" s="8">
        <v>75</v>
      </c>
      <c r="C126" s="8">
        <v>5345</v>
      </c>
      <c r="D126" s="8">
        <v>5</v>
      </c>
      <c r="E126" s="8">
        <v>104</v>
      </c>
      <c r="F126" s="8">
        <v>303</v>
      </c>
      <c r="G126" s="8">
        <v>408</v>
      </c>
      <c r="H126" s="8">
        <v>574</v>
      </c>
      <c r="I126" s="8">
        <v>761</v>
      </c>
      <c r="J126" s="8">
        <v>802</v>
      </c>
      <c r="K126" s="8">
        <v>1099</v>
      </c>
      <c r="L126" s="8">
        <v>1289</v>
      </c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8"/>
      <c r="X126" s="28"/>
      <c r="Y126" s="29"/>
      <c r="Z126" s="29"/>
      <c r="AA126" s="29"/>
      <c r="AB126" s="29"/>
      <c r="AC126" s="29"/>
      <c r="AD126" s="29"/>
      <c r="AE126" s="29"/>
      <c r="AF126" s="29"/>
      <c r="AG126" s="29"/>
      <c r="AH126" s="29"/>
      <c r="AI126" s="29"/>
      <c r="AJ126" s="29"/>
      <c r="AK126" s="29"/>
      <c r="AL126" s="29"/>
      <c r="AM126" s="29"/>
      <c r="AN126" s="29"/>
      <c r="AO126" s="29"/>
      <c r="AP126" s="29"/>
      <c r="AQ126" s="29"/>
    </row>
    <row r="127" spans="1:43" x14ac:dyDescent="0.2">
      <c r="A127" s="8">
        <v>1</v>
      </c>
      <c r="B127" s="8">
        <v>82</v>
      </c>
      <c r="C127" s="8">
        <v>3289</v>
      </c>
      <c r="D127" s="8">
        <v>0</v>
      </c>
      <c r="E127" s="8">
        <v>61</v>
      </c>
      <c r="F127" s="8">
        <v>189</v>
      </c>
      <c r="G127" s="8">
        <v>250</v>
      </c>
      <c r="H127" s="8">
        <v>393</v>
      </c>
      <c r="I127" s="8">
        <v>426</v>
      </c>
      <c r="J127" s="8">
        <v>540</v>
      </c>
      <c r="K127" s="8">
        <v>655</v>
      </c>
      <c r="L127" s="8">
        <v>775</v>
      </c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8"/>
      <c r="X127" s="28"/>
      <c r="Y127" s="29"/>
      <c r="Z127" s="29"/>
      <c r="AA127" s="29"/>
      <c r="AB127" s="29"/>
      <c r="AC127" s="29"/>
      <c r="AD127" s="29"/>
      <c r="AE127" s="29"/>
      <c r="AF127" s="29"/>
      <c r="AG127" s="29"/>
      <c r="AH127" s="29"/>
      <c r="AI127" s="29"/>
      <c r="AJ127" s="29"/>
      <c r="AK127" s="29"/>
      <c r="AL127" s="29"/>
      <c r="AM127" s="29"/>
      <c r="AN127" s="29"/>
      <c r="AO127" s="29"/>
      <c r="AP127" s="29"/>
      <c r="AQ127" s="29"/>
    </row>
    <row r="128" spans="1:43" x14ac:dyDescent="0.2">
      <c r="A128" s="8">
        <v>1</v>
      </c>
      <c r="B128" s="8">
        <v>84</v>
      </c>
      <c r="C128" s="8">
        <v>3269</v>
      </c>
      <c r="D128" s="8">
        <v>0</v>
      </c>
      <c r="E128" s="8">
        <v>66</v>
      </c>
      <c r="F128" s="8">
        <v>181</v>
      </c>
      <c r="G128" s="8">
        <v>266</v>
      </c>
      <c r="H128" s="8">
        <v>419</v>
      </c>
      <c r="I128" s="8">
        <v>455</v>
      </c>
      <c r="J128" s="8">
        <v>474</v>
      </c>
      <c r="K128" s="8">
        <v>700</v>
      </c>
      <c r="L128" s="8">
        <v>708</v>
      </c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28"/>
      <c r="Y128" s="29"/>
      <c r="Z128" s="29"/>
      <c r="AA128" s="29"/>
      <c r="AB128" s="29"/>
      <c r="AC128" s="29"/>
      <c r="AD128" s="29"/>
      <c r="AE128" s="29"/>
      <c r="AF128" s="29"/>
      <c r="AG128" s="29"/>
      <c r="AH128" s="29"/>
      <c r="AI128" s="29"/>
      <c r="AJ128" s="29"/>
      <c r="AK128" s="29"/>
      <c r="AL128" s="29"/>
      <c r="AM128" s="29"/>
      <c r="AN128" s="29"/>
      <c r="AO128" s="29"/>
      <c r="AP128" s="29"/>
      <c r="AQ128" s="29"/>
    </row>
    <row r="129" spans="1:43" x14ac:dyDescent="0.2">
      <c r="A129" s="8">
        <v>1</v>
      </c>
      <c r="B129" s="8">
        <v>86</v>
      </c>
      <c r="C129" s="8">
        <v>3730</v>
      </c>
      <c r="D129" s="8">
        <v>0</v>
      </c>
      <c r="E129" s="8">
        <v>65</v>
      </c>
      <c r="F129" s="8">
        <v>209</v>
      </c>
      <c r="G129" s="8">
        <v>314</v>
      </c>
      <c r="H129" s="8">
        <v>429</v>
      </c>
      <c r="I129" s="8">
        <v>525</v>
      </c>
      <c r="J129" s="8">
        <v>614</v>
      </c>
      <c r="K129" s="8">
        <v>792</v>
      </c>
      <c r="L129" s="8">
        <v>782</v>
      </c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28"/>
      <c r="Y129" s="29"/>
      <c r="Z129" s="29"/>
      <c r="AA129" s="29"/>
      <c r="AB129" s="29"/>
      <c r="AC129" s="29"/>
      <c r="AD129" s="29"/>
      <c r="AE129" s="29"/>
      <c r="AF129" s="29"/>
      <c r="AG129" s="29"/>
      <c r="AH129" s="29"/>
      <c r="AI129" s="29"/>
      <c r="AJ129" s="29"/>
      <c r="AK129" s="29"/>
      <c r="AL129" s="29"/>
      <c r="AM129" s="29"/>
      <c r="AN129" s="29"/>
      <c r="AO129" s="29"/>
      <c r="AP129" s="29"/>
      <c r="AQ129" s="29"/>
    </row>
    <row r="130" spans="1:43" x14ac:dyDescent="0.2">
      <c r="A130" s="8">
        <v>1</v>
      </c>
      <c r="B130" s="8">
        <v>91</v>
      </c>
      <c r="C130" s="8">
        <v>2425</v>
      </c>
      <c r="D130" s="8">
        <v>0</v>
      </c>
      <c r="E130" s="8">
        <v>36</v>
      </c>
      <c r="F130" s="8">
        <v>112</v>
      </c>
      <c r="G130" s="8">
        <v>229</v>
      </c>
      <c r="H130" s="8">
        <v>293</v>
      </c>
      <c r="I130" s="8">
        <v>355</v>
      </c>
      <c r="J130" s="8">
        <v>402</v>
      </c>
      <c r="K130" s="8">
        <v>413</v>
      </c>
      <c r="L130" s="8">
        <v>585</v>
      </c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28"/>
      <c r="Y130" s="29"/>
      <c r="Z130" s="29"/>
      <c r="AA130" s="29"/>
      <c r="AB130" s="29"/>
      <c r="AC130" s="29"/>
      <c r="AD130" s="29"/>
      <c r="AE130" s="29"/>
      <c r="AF130" s="29"/>
      <c r="AG130" s="29"/>
      <c r="AH130" s="29"/>
      <c r="AI130" s="29"/>
      <c r="AJ130" s="29"/>
      <c r="AK130" s="29"/>
      <c r="AL130" s="29"/>
      <c r="AM130" s="29"/>
      <c r="AN130" s="29"/>
      <c r="AO130" s="29"/>
      <c r="AP130" s="29"/>
      <c r="AQ130" s="29"/>
    </row>
    <row r="131" spans="1:43" x14ac:dyDescent="0.2">
      <c r="A131" s="8">
        <v>1</v>
      </c>
      <c r="B131" s="8">
        <v>93</v>
      </c>
      <c r="C131" s="8">
        <v>2209</v>
      </c>
      <c r="D131" s="8">
        <v>0</v>
      </c>
      <c r="E131" s="8">
        <v>30</v>
      </c>
      <c r="F131" s="8">
        <v>124</v>
      </c>
      <c r="G131" s="8">
        <v>188</v>
      </c>
      <c r="H131" s="8">
        <v>263</v>
      </c>
      <c r="I131" s="8">
        <v>310</v>
      </c>
      <c r="J131" s="8">
        <v>415</v>
      </c>
      <c r="K131" s="8">
        <v>358</v>
      </c>
      <c r="L131" s="8">
        <v>521</v>
      </c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28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</row>
    <row r="132" spans="1:43" x14ac:dyDescent="0.2">
      <c r="A132" s="8">
        <v>1</v>
      </c>
      <c r="B132" s="8">
        <v>95</v>
      </c>
      <c r="C132" s="8">
        <v>2295</v>
      </c>
      <c r="D132" s="8">
        <v>0</v>
      </c>
      <c r="E132" s="8">
        <v>30</v>
      </c>
      <c r="F132" s="8">
        <v>123</v>
      </c>
      <c r="G132" s="8">
        <v>217</v>
      </c>
      <c r="H132" s="8">
        <v>246</v>
      </c>
      <c r="I132" s="8">
        <v>367</v>
      </c>
      <c r="J132" s="8">
        <v>420</v>
      </c>
      <c r="K132" s="8">
        <v>403</v>
      </c>
      <c r="L132" s="8">
        <v>489</v>
      </c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28"/>
      <c r="Y132" s="29"/>
      <c r="Z132" s="29"/>
      <c r="AA132" s="29"/>
      <c r="AB132" s="29"/>
      <c r="AC132" s="29"/>
      <c r="AD132" s="29"/>
      <c r="AE132" s="29"/>
      <c r="AF132" s="29"/>
      <c r="AG132" s="29"/>
      <c r="AH132" s="29"/>
      <c r="AI132" s="29"/>
      <c r="AJ132" s="29"/>
      <c r="AK132" s="29"/>
      <c r="AL132" s="29"/>
      <c r="AM132" s="29"/>
      <c r="AN132" s="29"/>
      <c r="AO132" s="29"/>
      <c r="AP132" s="29"/>
      <c r="AQ132" s="29"/>
    </row>
    <row r="133" spans="1:43" x14ac:dyDescent="0.2">
      <c r="A133" s="8">
        <v>1</v>
      </c>
      <c r="B133" s="8">
        <v>102</v>
      </c>
      <c r="C133" s="8">
        <v>1101</v>
      </c>
      <c r="D133" s="8">
        <v>0</v>
      </c>
      <c r="E133" s="8">
        <v>9</v>
      </c>
      <c r="F133" s="8">
        <v>58</v>
      </c>
      <c r="G133" s="8">
        <v>96</v>
      </c>
      <c r="H133" s="8">
        <v>139</v>
      </c>
      <c r="I133" s="8">
        <v>154</v>
      </c>
      <c r="J133" s="8">
        <v>220</v>
      </c>
      <c r="K133" s="8">
        <v>183</v>
      </c>
      <c r="L133" s="8">
        <v>242</v>
      </c>
      <c r="M133" s="8"/>
      <c r="N133" s="8"/>
      <c r="O133" s="8"/>
      <c r="P133" s="8"/>
      <c r="Q133" s="8"/>
      <c r="R133" s="8"/>
      <c r="S133" s="8"/>
      <c r="T133" s="8"/>
      <c r="U133" s="8"/>
      <c r="V133" s="8"/>
      <c r="W133" s="8"/>
      <c r="X133" s="28"/>
      <c r="Y133" s="29"/>
      <c r="Z133" s="29"/>
      <c r="AA133" s="29"/>
      <c r="AB133" s="29"/>
      <c r="AC133" s="29"/>
      <c r="AD133" s="29"/>
      <c r="AE133" s="29"/>
      <c r="AF133" s="29"/>
      <c r="AG133" s="29"/>
      <c r="AH133" s="29"/>
      <c r="AI133" s="29"/>
      <c r="AJ133" s="29"/>
      <c r="AK133" s="29"/>
      <c r="AL133" s="29"/>
      <c r="AM133" s="29"/>
      <c r="AN133" s="29"/>
      <c r="AO133" s="29"/>
      <c r="AP133" s="29"/>
      <c r="AQ133" s="29"/>
    </row>
    <row r="134" spans="1:43" x14ac:dyDescent="0.2">
      <c r="A134" s="8">
        <v>1</v>
      </c>
      <c r="B134" s="8">
        <v>104</v>
      </c>
      <c r="C134" s="8">
        <v>1733</v>
      </c>
      <c r="D134" s="8">
        <v>0</v>
      </c>
      <c r="E134" s="8">
        <v>12</v>
      </c>
      <c r="F134" s="8">
        <v>85</v>
      </c>
      <c r="G134" s="8">
        <v>169</v>
      </c>
      <c r="H134" s="8">
        <v>214</v>
      </c>
      <c r="I134" s="8">
        <v>206</v>
      </c>
      <c r="J134" s="8">
        <v>352</v>
      </c>
      <c r="K134" s="8">
        <v>304</v>
      </c>
      <c r="L134" s="8">
        <v>391</v>
      </c>
      <c r="M134" s="8"/>
      <c r="N134" s="8"/>
      <c r="O134" s="8"/>
      <c r="P134" s="8"/>
      <c r="Q134" s="8"/>
      <c r="R134" s="8"/>
      <c r="S134" s="8"/>
      <c r="T134" s="8"/>
      <c r="U134" s="8"/>
      <c r="V134" s="8"/>
      <c r="W134" s="8"/>
      <c r="X134" s="28"/>
      <c r="Y134" s="29"/>
      <c r="Z134" s="29"/>
      <c r="AA134" s="29"/>
      <c r="AB134" s="29"/>
      <c r="AC134" s="29"/>
      <c r="AD134" s="29"/>
      <c r="AE134" s="29"/>
      <c r="AF134" s="29"/>
      <c r="AG134" s="29"/>
      <c r="AH134" s="29"/>
      <c r="AI134" s="29"/>
      <c r="AJ134" s="29"/>
      <c r="AK134" s="29"/>
      <c r="AL134" s="29"/>
      <c r="AM134" s="29"/>
      <c r="AN134" s="29"/>
      <c r="AO134" s="29"/>
      <c r="AP134" s="29"/>
      <c r="AQ134" s="29"/>
    </row>
    <row r="135" spans="1:43" x14ac:dyDescent="0.2">
      <c r="A135" s="8">
        <v>1</v>
      </c>
      <c r="B135" s="8">
        <v>106</v>
      </c>
      <c r="C135" s="8">
        <v>1808</v>
      </c>
      <c r="D135" s="8">
        <v>0</v>
      </c>
      <c r="E135" s="8">
        <v>12</v>
      </c>
      <c r="F135" s="8">
        <v>77</v>
      </c>
      <c r="G135" s="8">
        <v>148</v>
      </c>
      <c r="H135" s="8">
        <v>219</v>
      </c>
      <c r="I135" s="8">
        <v>226</v>
      </c>
      <c r="J135" s="8">
        <v>379</v>
      </c>
      <c r="K135" s="8">
        <v>335</v>
      </c>
      <c r="L135" s="8">
        <v>412</v>
      </c>
      <c r="M135" s="8"/>
      <c r="N135" s="8"/>
      <c r="O135" s="8"/>
      <c r="P135" s="8"/>
      <c r="Q135" s="8"/>
      <c r="R135" s="8"/>
      <c r="S135" s="8"/>
      <c r="T135" s="8"/>
      <c r="U135" s="8"/>
      <c r="V135" s="8"/>
      <c r="W135" s="8"/>
      <c r="X135" s="28"/>
      <c r="Y135" s="29"/>
      <c r="Z135" s="29"/>
      <c r="AA135" s="29"/>
      <c r="AB135" s="29"/>
      <c r="AC135" s="29"/>
      <c r="AD135" s="29"/>
      <c r="AE135" s="29"/>
      <c r="AF135" s="29"/>
      <c r="AG135" s="29"/>
      <c r="AH135" s="29"/>
      <c r="AI135" s="29"/>
      <c r="AJ135" s="29"/>
      <c r="AK135" s="29"/>
      <c r="AL135" s="29"/>
      <c r="AM135" s="29"/>
      <c r="AN135" s="29"/>
      <c r="AO135" s="29"/>
      <c r="AP135" s="29"/>
      <c r="AQ135" s="29"/>
    </row>
    <row r="136" spans="1:43" x14ac:dyDescent="0.2">
      <c r="A136" s="8">
        <v>1</v>
      </c>
      <c r="B136" s="8">
        <v>112</v>
      </c>
      <c r="C136" s="8">
        <v>1357</v>
      </c>
      <c r="D136" s="8">
        <v>0</v>
      </c>
      <c r="E136" s="8">
        <v>14</v>
      </c>
      <c r="F136" s="8">
        <v>56</v>
      </c>
      <c r="G136" s="8">
        <v>111</v>
      </c>
      <c r="H136" s="8">
        <v>126</v>
      </c>
      <c r="I136" s="8">
        <v>235</v>
      </c>
      <c r="J136" s="8">
        <v>270</v>
      </c>
      <c r="K136" s="8">
        <v>251</v>
      </c>
      <c r="L136" s="8">
        <v>294</v>
      </c>
      <c r="M136" s="8"/>
      <c r="N136" s="8"/>
      <c r="O136" s="8"/>
      <c r="P136" s="8"/>
      <c r="Q136" s="8"/>
      <c r="R136" s="8"/>
      <c r="S136" s="8"/>
      <c r="T136" s="8"/>
      <c r="U136" s="8"/>
      <c r="V136" s="8"/>
      <c r="W136" s="8"/>
      <c r="X136" s="28"/>
      <c r="Y136" s="29"/>
      <c r="Z136" s="29"/>
      <c r="AA136" s="29"/>
      <c r="AB136" s="29"/>
      <c r="AC136" s="29"/>
      <c r="AD136" s="29"/>
      <c r="AE136" s="29"/>
      <c r="AF136" s="29"/>
      <c r="AG136" s="29"/>
      <c r="AH136" s="29"/>
      <c r="AI136" s="29"/>
      <c r="AJ136" s="29"/>
      <c r="AK136" s="29"/>
      <c r="AL136" s="29"/>
      <c r="AM136" s="29"/>
      <c r="AN136" s="29"/>
      <c r="AO136" s="29"/>
      <c r="AP136" s="29"/>
      <c r="AQ136" s="29"/>
    </row>
    <row r="137" spans="1:43" x14ac:dyDescent="0.2">
      <c r="A137" s="8">
        <v>1</v>
      </c>
      <c r="B137" s="8">
        <v>114</v>
      </c>
      <c r="C137" s="8">
        <v>1105</v>
      </c>
      <c r="D137" s="8">
        <v>0</v>
      </c>
      <c r="E137" s="8">
        <v>12</v>
      </c>
      <c r="F137" s="8">
        <v>48</v>
      </c>
      <c r="G137" s="8">
        <v>85</v>
      </c>
      <c r="H137" s="8">
        <v>121</v>
      </c>
      <c r="I137" s="8">
        <v>169</v>
      </c>
      <c r="J137" s="8">
        <v>235</v>
      </c>
      <c r="K137" s="8">
        <v>201</v>
      </c>
      <c r="L137" s="8">
        <v>234</v>
      </c>
      <c r="M137" s="8"/>
      <c r="N137" s="8"/>
      <c r="O137" s="8"/>
      <c r="P137" s="8"/>
      <c r="Q137" s="8"/>
      <c r="R137" s="8"/>
      <c r="S137" s="8"/>
      <c r="T137" s="8"/>
      <c r="U137" s="8"/>
      <c r="V137" s="8"/>
      <c r="W137" s="8"/>
      <c r="X137" s="28"/>
      <c r="Y137" s="29"/>
      <c r="Z137" s="29"/>
      <c r="AA137" s="29"/>
      <c r="AB137" s="29"/>
      <c r="AC137" s="29"/>
      <c r="AD137" s="29"/>
      <c r="AE137" s="29"/>
      <c r="AF137" s="29"/>
      <c r="AG137" s="29"/>
      <c r="AH137" s="29"/>
      <c r="AI137" s="29"/>
      <c r="AJ137" s="29"/>
      <c r="AK137" s="29"/>
      <c r="AL137" s="29"/>
      <c r="AM137" s="29"/>
      <c r="AN137" s="29"/>
      <c r="AO137" s="29"/>
      <c r="AP137" s="29"/>
      <c r="AQ137" s="29"/>
    </row>
    <row r="138" spans="1:43" x14ac:dyDescent="0.2">
      <c r="A138" s="8">
        <v>1</v>
      </c>
      <c r="B138" s="8">
        <v>116</v>
      </c>
      <c r="C138" s="8">
        <v>1338</v>
      </c>
      <c r="D138" s="8">
        <v>0</v>
      </c>
      <c r="E138" s="8">
        <v>15</v>
      </c>
      <c r="F138" s="8">
        <v>54</v>
      </c>
      <c r="G138" s="8">
        <v>102</v>
      </c>
      <c r="H138" s="8">
        <v>154</v>
      </c>
      <c r="I138" s="8">
        <v>192</v>
      </c>
      <c r="J138" s="8">
        <v>255</v>
      </c>
      <c r="K138" s="8">
        <v>261</v>
      </c>
      <c r="L138" s="8">
        <v>305</v>
      </c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28"/>
      <c r="Y138" s="29"/>
      <c r="Z138" s="29"/>
      <c r="AA138" s="29"/>
      <c r="AB138" s="29"/>
      <c r="AC138" s="29"/>
      <c r="AD138" s="29"/>
      <c r="AE138" s="29"/>
      <c r="AF138" s="29"/>
      <c r="AG138" s="29"/>
      <c r="AH138" s="29"/>
      <c r="AI138" s="29"/>
      <c r="AJ138" s="29"/>
      <c r="AK138" s="29"/>
      <c r="AL138" s="29"/>
      <c r="AM138" s="29"/>
      <c r="AN138" s="29"/>
      <c r="AO138" s="29"/>
      <c r="AP138" s="29"/>
      <c r="AQ138" s="29"/>
    </row>
    <row r="139" spans="1:43" x14ac:dyDescent="0.2">
      <c r="A139" s="8">
        <v>1</v>
      </c>
      <c r="B139" s="8">
        <v>122</v>
      </c>
      <c r="C139" s="8">
        <v>936</v>
      </c>
      <c r="D139" s="8">
        <v>0</v>
      </c>
      <c r="E139" s="8">
        <v>14</v>
      </c>
      <c r="F139" s="8">
        <v>48</v>
      </c>
      <c r="G139" s="8">
        <v>91</v>
      </c>
      <c r="H139" s="8">
        <v>81</v>
      </c>
      <c r="I139" s="8">
        <v>159</v>
      </c>
      <c r="J139" s="8">
        <v>205</v>
      </c>
      <c r="K139" s="8">
        <v>208</v>
      </c>
      <c r="L139" s="8">
        <v>130</v>
      </c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28"/>
      <c r="Y139" s="29"/>
      <c r="Z139" s="29"/>
      <c r="AA139" s="29"/>
      <c r="AB139" s="29"/>
      <c r="AC139" s="29"/>
      <c r="AD139" s="29"/>
      <c r="AE139" s="29"/>
      <c r="AF139" s="29"/>
      <c r="AG139" s="29"/>
      <c r="AH139" s="29"/>
      <c r="AI139" s="29"/>
      <c r="AJ139" s="29"/>
      <c r="AK139" s="29"/>
      <c r="AL139" s="29"/>
      <c r="AM139" s="29"/>
      <c r="AN139" s="29"/>
      <c r="AO139" s="29"/>
      <c r="AP139" s="29"/>
      <c r="AQ139" s="29"/>
    </row>
    <row r="140" spans="1:43" x14ac:dyDescent="0.2">
      <c r="A140" s="8">
        <v>1</v>
      </c>
      <c r="B140" s="8">
        <v>124</v>
      </c>
      <c r="C140" s="8">
        <v>1074</v>
      </c>
      <c r="D140" s="8">
        <v>0</v>
      </c>
      <c r="E140" s="8">
        <v>14</v>
      </c>
      <c r="F140" s="8">
        <v>51</v>
      </c>
      <c r="G140" s="8">
        <v>105</v>
      </c>
      <c r="H140" s="8">
        <v>82</v>
      </c>
      <c r="I140" s="8">
        <v>171</v>
      </c>
      <c r="J140" s="8">
        <v>215</v>
      </c>
      <c r="K140" s="8">
        <v>265</v>
      </c>
      <c r="L140" s="8">
        <v>171</v>
      </c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28"/>
      <c r="Y140" s="29"/>
      <c r="Z140" s="29"/>
      <c r="AA140" s="29"/>
      <c r="AB140" s="29"/>
      <c r="AC140" s="29"/>
      <c r="AD140" s="29"/>
      <c r="AE140" s="29"/>
      <c r="AF140" s="29"/>
      <c r="AG140" s="29"/>
      <c r="AH140" s="29"/>
      <c r="AI140" s="29"/>
      <c r="AJ140" s="29"/>
      <c r="AK140" s="29"/>
      <c r="AL140" s="29"/>
      <c r="AM140" s="29"/>
      <c r="AN140" s="29"/>
      <c r="AO140" s="29"/>
      <c r="AP140" s="29"/>
      <c r="AQ140" s="29"/>
    </row>
    <row r="141" spans="1:43" x14ac:dyDescent="0.2">
      <c r="A141" s="8">
        <v>1</v>
      </c>
      <c r="B141" s="8">
        <v>132</v>
      </c>
      <c r="C141" s="8">
        <v>558</v>
      </c>
      <c r="D141" s="8">
        <v>0</v>
      </c>
      <c r="E141" s="8">
        <v>0</v>
      </c>
      <c r="F141" s="8">
        <v>42</v>
      </c>
      <c r="G141" s="8">
        <v>47</v>
      </c>
      <c r="H141" s="8">
        <v>66</v>
      </c>
      <c r="I141" s="8">
        <v>76</v>
      </c>
      <c r="J141" s="8">
        <v>117</v>
      </c>
      <c r="K141" s="8">
        <v>131</v>
      </c>
      <c r="L141" s="8">
        <v>79</v>
      </c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28"/>
      <c r="Y141" s="29"/>
      <c r="Z141" s="29"/>
      <c r="AA141" s="29"/>
      <c r="AB141" s="29"/>
      <c r="AC141" s="29"/>
      <c r="AD141" s="29"/>
      <c r="AE141" s="29"/>
      <c r="AF141" s="29"/>
      <c r="AG141" s="29"/>
      <c r="AH141" s="29"/>
      <c r="AI141" s="29"/>
      <c r="AJ141" s="29"/>
      <c r="AK141" s="29"/>
      <c r="AL141" s="29"/>
      <c r="AM141" s="29"/>
      <c r="AN141" s="29"/>
      <c r="AO141" s="29"/>
      <c r="AP141" s="29"/>
      <c r="AQ141" s="29"/>
    </row>
    <row r="142" spans="1:43" x14ac:dyDescent="0.2">
      <c r="A142" s="8">
        <v>1</v>
      </c>
      <c r="B142" s="8">
        <v>134</v>
      </c>
      <c r="C142" s="8">
        <v>505</v>
      </c>
      <c r="D142" s="8">
        <v>0</v>
      </c>
      <c r="E142" s="8">
        <v>0</v>
      </c>
      <c r="F142" s="8">
        <v>43</v>
      </c>
      <c r="G142" s="8">
        <v>40</v>
      </c>
      <c r="H142" s="8">
        <v>65</v>
      </c>
      <c r="I142" s="8">
        <v>69</v>
      </c>
      <c r="J142" s="8">
        <v>92</v>
      </c>
      <c r="K142" s="8">
        <v>121</v>
      </c>
      <c r="L142" s="8">
        <v>75</v>
      </c>
      <c r="M142" s="8"/>
      <c r="N142" s="8"/>
      <c r="O142" s="8"/>
      <c r="P142" s="8"/>
      <c r="Q142" s="8"/>
      <c r="R142" s="8"/>
      <c r="S142" s="8"/>
      <c r="T142" s="8"/>
      <c r="U142" s="8"/>
      <c r="V142" s="8"/>
      <c r="W142" s="8"/>
      <c r="X142" s="28"/>
      <c r="Y142" s="29"/>
      <c r="Z142" s="29"/>
      <c r="AA142" s="29"/>
      <c r="AB142" s="29"/>
      <c r="AC142" s="29"/>
      <c r="AD142" s="29"/>
      <c r="AE142" s="29"/>
      <c r="AF142" s="29"/>
      <c r="AG142" s="29"/>
      <c r="AH142" s="29"/>
      <c r="AI142" s="29"/>
      <c r="AJ142" s="29"/>
      <c r="AK142" s="29"/>
      <c r="AL142" s="29"/>
      <c r="AM142" s="29"/>
      <c r="AN142" s="29"/>
      <c r="AO142" s="29"/>
      <c r="AP142" s="29"/>
      <c r="AQ142" s="29"/>
    </row>
    <row r="143" spans="1:43" x14ac:dyDescent="0.2">
      <c r="A143" s="8">
        <v>1</v>
      </c>
      <c r="B143" s="8">
        <v>136</v>
      </c>
      <c r="C143" s="8">
        <v>587</v>
      </c>
      <c r="D143" s="8">
        <v>0</v>
      </c>
      <c r="E143" s="8">
        <v>0</v>
      </c>
      <c r="F143" s="8">
        <v>49</v>
      </c>
      <c r="G143" s="8">
        <v>52</v>
      </c>
      <c r="H143" s="8">
        <v>71</v>
      </c>
      <c r="I143" s="8">
        <v>84</v>
      </c>
      <c r="J143" s="8">
        <v>117</v>
      </c>
      <c r="K143" s="8">
        <v>128</v>
      </c>
      <c r="L143" s="8">
        <v>86</v>
      </c>
      <c r="M143" s="8"/>
      <c r="N143" s="8"/>
      <c r="O143" s="8"/>
      <c r="P143" s="8"/>
      <c r="Q143" s="8"/>
      <c r="R143" s="8"/>
      <c r="S143" s="8"/>
      <c r="T143" s="8"/>
      <c r="U143" s="8"/>
      <c r="V143" s="8"/>
      <c r="W143" s="8"/>
      <c r="X143" s="28"/>
      <c r="Y143" s="29"/>
      <c r="Z143" s="29"/>
      <c r="AA143" s="29"/>
      <c r="AB143" s="29"/>
      <c r="AC143" s="29"/>
      <c r="AD143" s="29"/>
      <c r="AE143" s="29"/>
      <c r="AF143" s="29"/>
      <c r="AG143" s="29"/>
      <c r="AH143" s="29"/>
      <c r="AI143" s="29"/>
      <c r="AJ143" s="29"/>
      <c r="AK143" s="29"/>
      <c r="AL143" s="29"/>
      <c r="AM143" s="29"/>
      <c r="AN143" s="29"/>
      <c r="AO143" s="29"/>
      <c r="AP143" s="29"/>
      <c r="AQ143" s="29"/>
    </row>
    <row r="144" spans="1:43" x14ac:dyDescent="0.2">
      <c r="A144" s="8">
        <v>1</v>
      </c>
      <c r="B144" s="8">
        <v>138</v>
      </c>
      <c r="C144" s="8">
        <v>552</v>
      </c>
      <c r="D144" s="8">
        <v>0</v>
      </c>
      <c r="E144" s="8">
        <v>0</v>
      </c>
      <c r="F144" s="8">
        <v>49</v>
      </c>
      <c r="G144" s="8">
        <v>48</v>
      </c>
      <c r="H144" s="8">
        <v>74</v>
      </c>
      <c r="I144" s="8">
        <v>90</v>
      </c>
      <c r="J144" s="8">
        <v>103</v>
      </c>
      <c r="K144" s="8">
        <v>114</v>
      </c>
      <c r="L144" s="8">
        <v>74</v>
      </c>
      <c r="M144" s="8"/>
      <c r="N144" s="8"/>
      <c r="O144" s="8"/>
      <c r="P144" s="8"/>
      <c r="Q144" s="8"/>
      <c r="R144" s="8"/>
      <c r="S144" s="8"/>
      <c r="T144" s="8"/>
      <c r="U144" s="8"/>
      <c r="V144" s="8"/>
      <c r="W144" s="8"/>
      <c r="X144" s="28"/>
      <c r="Y144" s="29"/>
      <c r="Z144" s="29"/>
      <c r="AA144" s="29"/>
      <c r="AB144" s="29"/>
      <c r="AC144" s="29"/>
      <c r="AD144" s="29"/>
      <c r="AE144" s="29"/>
      <c r="AF144" s="29"/>
      <c r="AG144" s="29"/>
      <c r="AH144" s="29"/>
      <c r="AI144" s="29"/>
      <c r="AJ144" s="29"/>
      <c r="AK144" s="29"/>
      <c r="AL144" s="29"/>
      <c r="AM144" s="29"/>
      <c r="AN144" s="29"/>
      <c r="AO144" s="29"/>
      <c r="AP144" s="29"/>
      <c r="AQ144" s="29"/>
    </row>
    <row r="145" spans="1:43" x14ac:dyDescent="0.2">
      <c r="A145" s="8">
        <v>1</v>
      </c>
      <c r="B145" s="8">
        <v>141</v>
      </c>
      <c r="C145" s="8">
        <v>314</v>
      </c>
      <c r="D145" s="8">
        <v>0</v>
      </c>
      <c r="E145" s="8">
        <v>0</v>
      </c>
      <c r="F145" s="8">
        <v>30</v>
      </c>
      <c r="G145" s="8">
        <v>25</v>
      </c>
      <c r="H145" s="8">
        <v>50</v>
      </c>
      <c r="I145" s="8">
        <v>35</v>
      </c>
      <c r="J145" s="8">
        <v>60</v>
      </c>
      <c r="K145" s="8">
        <v>70</v>
      </c>
      <c r="L145" s="8">
        <v>44</v>
      </c>
      <c r="M145" s="8"/>
      <c r="N145" s="8"/>
      <c r="O145" s="8"/>
      <c r="P145" s="8"/>
      <c r="Q145" s="8"/>
      <c r="R145" s="8"/>
      <c r="S145" s="8"/>
      <c r="T145" s="8"/>
      <c r="U145" s="8"/>
      <c r="V145" s="8"/>
      <c r="W145" s="8"/>
      <c r="X145" s="28"/>
      <c r="Y145" s="29"/>
      <c r="Z145" s="29"/>
      <c r="AA145" s="29"/>
      <c r="AB145" s="29"/>
      <c r="AC145" s="29"/>
      <c r="AD145" s="29"/>
      <c r="AE145" s="29"/>
      <c r="AF145" s="29"/>
      <c r="AG145" s="29"/>
      <c r="AH145" s="29"/>
      <c r="AI145" s="29"/>
      <c r="AJ145" s="29"/>
      <c r="AK145" s="29"/>
      <c r="AL145" s="29"/>
      <c r="AM145" s="29"/>
      <c r="AN145" s="29"/>
      <c r="AO145" s="29"/>
      <c r="AP145" s="29"/>
      <c r="AQ145" s="29"/>
    </row>
    <row r="146" spans="1:43" x14ac:dyDescent="0.2">
      <c r="A146" s="8">
        <v>1</v>
      </c>
      <c r="B146" s="8">
        <v>143</v>
      </c>
      <c r="C146" s="8">
        <v>432</v>
      </c>
      <c r="D146" s="8">
        <v>0</v>
      </c>
      <c r="E146" s="8">
        <v>0</v>
      </c>
      <c r="F146" s="8">
        <v>42</v>
      </c>
      <c r="G146" s="8">
        <v>35</v>
      </c>
      <c r="H146" s="8">
        <v>73</v>
      </c>
      <c r="I146" s="8">
        <v>57</v>
      </c>
      <c r="J146" s="8">
        <v>84</v>
      </c>
      <c r="K146" s="8">
        <v>76</v>
      </c>
      <c r="L146" s="8">
        <v>65</v>
      </c>
      <c r="M146" s="8"/>
      <c r="N146" s="8"/>
      <c r="O146" s="8"/>
      <c r="P146" s="8"/>
      <c r="Q146" s="8"/>
      <c r="R146" s="8"/>
      <c r="S146" s="8"/>
      <c r="T146" s="8"/>
      <c r="U146" s="8"/>
      <c r="V146" s="8"/>
      <c r="W146" s="8"/>
      <c r="X146" s="28"/>
      <c r="Y146" s="29"/>
      <c r="Z146" s="29"/>
      <c r="AA146" s="29"/>
      <c r="AB146" s="29"/>
      <c r="AC146" s="29"/>
      <c r="AD146" s="29"/>
      <c r="AE146" s="29"/>
      <c r="AF146" s="29"/>
      <c r="AG146" s="29"/>
      <c r="AH146" s="29"/>
      <c r="AI146" s="29"/>
      <c r="AJ146" s="29"/>
      <c r="AK146" s="29"/>
      <c r="AL146" s="29"/>
      <c r="AM146" s="29"/>
      <c r="AN146" s="29"/>
      <c r="AO146" s="29"/>
      <c r="AP146" s="29"/>
      <c r="AQ146" s="29"/>
    </row>
    <row r="147" spans="1:43" x14ac:dyDescent="0.2">
      <c r="A147" s="8">
        <v>1</v>
      </c>
      <c r="B147" s="8">
        <v>144</v>
      </c>
      <c r="C147" s="8">
        <v>363</v>
      </c>
      <c r="D147" s="8">
        <v>0</v>
      </c>
      <c r="E147" s="8">
        <v>0</v>
      </c>
      <c r="F147" s="8">
        <v>36</v>
      </c>
      <c r="G147" s="8">
        <v>36</v>
      </c>
      <c r="H147" s="8">
        <v>44</v>
      </c>
      <c r="I147" s="8">
        <v>48</v>
      </c>
      <c r="J147" s="8">
        <v>72</v>
      </c>
      <c r="K147" s="8">
        <v>66</v>
      </c>
      <c r="L147" s="8">
        <v>61</v>
      </c>
      <c r="M147" s="8"/>
      <c r="N147" s="8"/>
      <c r="O147" s="8"/>
      <c r="P147" s="8"/>
      <c r="Q147" s="8"/>
      <c r="R147" s="8"/>
      <c r="S147" s="8"/>
      <c r="T147" s="8"/>
      <c r="U147" s="8"/>
      <c r="V147" s="8"/>
      <c r="W147" s="8"/>
      <c r="X147" s="28"/>
      <c r="Y147" s="29"/>
      <c r="Z147" s="29"/>
      <c r="AA147" s="29"/>
      <c r="AB147" s="29"/>
      <c r="AC147" s="29"/>
      <c r="AD147" s="29"/>
      <c r="AE147" s="29"/>
      <c r="AF147" s="29"/>
      <c r="AG147" s="29"/>
      <c r="AH147" s="29"/>
      <c r="AI147" s="29"/>
      <c r="AJ147" s="29"/>
      <c r="AK147" s="29"/>
      <c r="AL147" s="29"/>
      <c r="AM147" s="29"/>
      <c r="AN147" s="29"/>
      <c r="AO147" s="29"/>
      <c r="AP147" s="29"/>
      <c r="AQ147" s="29"/>
    </row>
    <row r="148" spans="1:43" x14ac:dyDescent="0.2">
      <c r="A148" s="8">
        <v>1</v>
      </c>
      <c r="B148" s="8">
        <v>146</v>
      </c>
      <c r="C148" s="8">
        <v>429</v>
      </c>
      <c r="D148" s="8">
        <v>0</v>
      </c>
      <c r="E148" s="8">
        <v>0</v>
      </c>
      <c r="F148" s="8">
        <v>42</v>
      </c>
      <c r="G148" s="8">
        <v>35</v>
      </c>
      <c r="H148" s="8">
        <v>47</v>
      </c>
      <c r="I148" s="8">
        <v>76</v>
      </c>
      <c r="J148" s="8">
        <v>82</v>
      </c>
      <c r="K148" s="8">
        <v>85</v>
      </c>
      <c r="L148" s="8">
        <v>62</v>
      </c>
      <c r="M148" s="8"/>
      <c r="N148" s="8"/>
      <c r="O148" s="8"/>
      <c r="P148" s="8"/>
      <c r="Q148" s="8"/>
      <c r="R148" s="8"/>
      <c r="S148" s="8"/>
      <c r="T148" s="8"/>
      <c r="U148" s="8"/>
      <c r="V148" s="8"/>
      <c r="W148" s="8"/>
      <c r="X148" s="28"/>
      <c r="Y148" s="29"/>
      <c r="Z148" s="29"/>
      <c r="AA148" s="29"/>
      <c r="AB148" s="29"/>
      <c r="AC148" s="29"/>
      <c r="AD148" s="29"/>
      <c r="AE148" s="29"/>
      <c r="AF148" s="29"/>
      <c r="AG148" s="29"/>
      <c r="AH148" s="29"/>
      <c r="AI148" s="29"/>
      <c r="AJ148" s="29"/>
      <c r="AK148" s="29"/>
      <c r="AL148" s="29"/>
      <c r="AM148" s="29"/>
      <c r="AN148" s="29"/>
      <c r="AO148" s="29"/>
      <c r="AP148" s="29"/>
      <c r="AQ148" s="29"/>
    </row>
    <row r="149" spans="1:43" x14ac:dyDescent="0.2">
      <c r="A149" s="8">
        <v>1</v>
      </c>
      <c r="B149" s="8">
        <v>152</v>
      </c>
      <c r="C149" s="8">
        <v>255</v>
      </c>
      <c r="D149" s="8">
        <v>0</v>
      </c>
      <c r="E149" s="8">
        <v>0</v>
      </c>
      <c r="F149" s="8">
        <v>20</v>
      </c>
      <c r="G149" s="8">
        <v>35</v>
      </c>
      <c r="H149" s="8">
        <v>25</v>
      </c>
      <c r="I149" s="8">
        <v>40</v>
      </c>
      <c r="J149" s="8">
        <v>40</v>
      </c>
      <c r="K149" s="8">
        <v>55</v>
      </c>
      <c r="L149" s="8">
        <v>40</v>
      </c>
      <c r="M149" s="8"/>
      <c r="N149" s="8"/>
      <c r="O149" s="8"/>
      <c r="P149" s="8"/>
      <c r="Q149" s="8"/>
      <c r="R149" s="8"/>
      <c r="S149" s="8"/>
      <c r="T149" s="8"/>
      <c r="U149" s="8"/>
      <c r="V149" s="8"/>
      <c r="W149" s="8"/>
      <c r="X149" s="28"/>
      <c r="Y149" s="29"/>
      <c r="Z149" s="29"/>
      <c r="AA149" s="29"/>
      <c r="AB149" s="29"/>
      <c r="AC149" s="29"/>
      <c r="AD149" s="29"/>
      <c r="AE149" s="29"/>
      <c r="AF149" s="29"/>
      <c r="AG149" s="29"/>
      <c r="AH149" s="29"/>
      <c r="AI149" s="29"/>
      <c r="AJ149" s="29"/>
      <c r="AK149" s="29"/>
      <c r="AL149" s="29"/>
      <c r="AM149" s="29"/>
      <c r="AN149" s="29"/>
      <c r="AO149" s="29"/>
      <c r="AP149" s="29"/>
      <c r="AQ149" s="29"/>
    </row>
    <row r="150" spans="1:43" x14ac:dyDescent="0.2">
      <c r="A150" s="8">
        <v>1</v>
      </c>
      <c r="B150" s="8">
        <v>154</v>
      </c>
      <c r="C150" s="8">
        <v>302</v>
      </c>
      <c r="D150" s="8">
        <v>0</v>
      </c>
      <c r="E150" s="8">
        <v>0</v>
      </c>
      <c r="F150" s="8">
        <v>24</v>
      </c>
      <c r="G150" s="8">
        <v>42</v>
      </c>
      <c r="H150" s="8">
        <v>30</v>
      </c>
      <c r="I150" s="8">
        <v>40</v>
      </c>
      <c r="J150" s="8">
        <v>52</v>
      </c>
      <c r="K150" s="8">
        <v>66</v>
      </c>
      <c r="L150" s="8">
        <v>48</v>
      </c>
      <c r="M150" s="8"/>
      <c r="N150" s="8"/>
      <c r="O150" s="8"/>
      <c r="P150" s="8"/>
      <c r="Q150" s="8"/>
      <c r="R150" s="8"/>
      <c r="S150" s="8"/>
      <c r="T150" s="8"/>
      <c r="U150" s="8"/>
      <c r="V150" s="8"/>
      <c r="W150" s="8"/>
      <c r="X150" s="28"/>
      <c r="Y150" s="29"/>
      <c r="Z150" s="29"/>
      <c r="AA150" s="29"/>
      <c r="AB150" s="29"/>
      <c r="AC150" s="29"/>
      <c r="AD150" s="29"/>
      <c r="AE150" s="29"/>
      <c r="AF150" s="29"/>
      <c r="AG150" s="29"/>
      <c r="AH150" s="29"/>
      <c r="AI150" s="29"/>
      <c r="AJ150" s="29"/>
      <c r="AK150" s="29"/>
      <c r="AL150" s="29"/>
      <c r="AM150" s="29"/>
      <c r="AN150" s="29"/>
      <c r="AO150" s="29"/>
      <c r="AP150" s="29"/>
      <c r="AQ150" s="29"/>
    </row>
    <row r="151" spans="1:43" x14ac:dyDescent="0.2">
      <c r="A151" s="8">
        <v>1</v>
      </c>
      <c r="B151" s="8">
        <v>156</v>
      </c>
      <c r="C151" s="8">
        <v>392</v>
      </c>
      <c r="D151" s="8">
        <v>0</v>
      </c>
      <c r="E151" s="8">
        <v>0</v>
      </c>
      <c r="F151" s="8">
        <v>28</v>
      </c>
      <c r="G151" s="8">
        <v>49</v>
      </c>
      <c r="H151" s="8">
        <v>40</v>
      </c>
      <c r="I151" s="8">
        <v>59</v>
      </c>
      <c r="J151" s="8">
        <v>62</v>
      </c>
      <c r="K151" s="8">
        <v>82</v>
      </c>
      <c r="L151" s="8">
        <v>72</v>
      </c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8"/>
      <c r="X151" s="28"/>
      <c r="Y151" s="29"/>
      <c r="Z151" s="29"/>
      <c r="AA151" s="29"/>
      <c r="AB151" s="29"/>
      <c r="AC151" s="29"/>
      <c r="AD151" s="29"/>
      <c r="AE151" s="29"/>
      <c r="AF151" s="29"/>
      <c r="AG151" s="29"/>
      <c r="AH151" s="29"/>
      <c r="AI151" s="29"/>
      <c r="AJ151" s="29"/>
      <c r="AK151" s="29"/>
      <c r="AL151" s="29"/>
      <c r="AM151" s="29"/>
      <c r="AN151" s="29"/>
      <c r="AO151" s="29"/>
      <c r="AP151" s="29"/>
      <c r="AQ151" s="29"/>
    </row>
    <row r="152" spans="1:43" x14ac:dyDescent="0.2">
      <c r="A152" s="8">
        <v>1</v>
      </c>
      <c r="B152" s="8">
        <v>201</v>
      </c>
      <c r="C152" s="8">
        <v>470669</v>
      </c>
      <c r="D152" s="8">
        <v>75028</v>
      </c>
      <c r="E152" s="8">
        <v>50323</v>
      </c>
      <c r="F152" s="8">
        <v>44436</v>
      </c>
      <c r="G152" s="8">
        <v>41475</v>
      </c>
      <c r="H152" s="8">
        <v>44329</v>
      </c>
      <c r="I152" s="8">
        <v>49606</v>
      </c>
      <c r="J152" s="8">
        <v>56756</v>
      </c>
      <c r="K152" s="8">
        <v>39111</v>
      </c>
      <c r="L152" s="8">
        <v>69605</v>
      </c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8"/>
      <c r="X152" s="28"/>
      <c r="Y152" s="29"/>
      <c r="Z152" s="29"/>
      <c r="AA152" s="29"/>
      <c r="AB152" s="29"/>
      <c r="AC152" s="29"/>
      <c r="AD152" s="29"/>
      <c r="AE152" s="29"/>
      <c r="AF152" s="29"/>
      <c r="AG152" s="29"/>
      <c r="AH152" s="29"/>
      <c r="AI152" s="29"/>
      <c r="AJ152" s="29"/>
      <c r="AK152" s="29"/>
      <c r="AL152" s="29"/>
      <c r="AM152" s="29"/>
      <c r="AN152" s="29"/>
      <c r="AO152" s="29"/>
      <c r="AP152" s="29"/>
      <c r="AQ152" s="29"/>
    </row>
    <row r="153" spans="1:43" x14ac:dyDescent="0.2">
      <c r="A153" s="8">
        <v>1</v>
      </c>
      <c r="B153" s="8">
        <v>202</v>
      </c>
      <c r="C153" s="8">
        <v>471000</v>
      </c>
      <c r="D153" s="8">
        <v>72800</v>
      </c>
      <c r="E153" s="8">
        <v>50717</v>
      </c>
      <c r="F153" s="8">
        <v>44415</v>
      </c>
      <c r="G153" s="8">
        <v>42269</v>
      </c>
      <c r="H153" s="8">
        <v>44293</v>
      </c>
      <c r="I153" s="8">
        <v>50295</v>
      </c>
      <c r="J153" s="8">
        <v>57135</v>
      </c>
      <c r="K153" s="8">
        <v>39026</v>
      </c>
      <c r="L153" s="8">
        <v>70050</v>
      </c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8"/>
      <c r="X153" s="28"/>
      <c r="Y153" s="29"/>
      <c r="Z153" s="29"/>
      <c r="AA153" s="29"/>
      <c r="AB153" s="29"/>
      <c r="AC153" s="29"/>
      <c r="AD153" s="29"/>
      <c r="AE153" s="29"/>
      <c r="AF153" s="29"/>
      <c r="AG153" s="29"/>
      <c r="AH153" s="29"/>
      <c r="AI153" s="29"/>
      <c r="AJ153" s="29"/>
      <c r="AK153" s="29"/>
      <c r="AL153" s="29"/>
      <c r="AM153" s="29"/>
      <c r="AN153" s="29"/>
      <c r="AO153" s="29"/>
      <c r="AP153" s="29"/>
      <c r="AQ153" s="29"/>
    </row>
    <row r="154" spans="1:43" x14ac:dyDescent="0.2">
      <c r="A154" s="8">
        <v>1</v>
      </c>
      <c r="B154" s="8">
        <v>203</v>
      </c>
      <c r="C154" s="8">
        <v>614206</v>
      </c>
      <c r="D154" s="8">
        <v>95380</v>
      </c>
      <c r="E154" s="8">
        <v>66321</v>
      </c>
      <c r="F154" s="8">
        <v>58081</v>
      </c>
      <c r="G154" s="8">
        <v>54674</v>
      </c>
      <c r="H154" s="8">
        <v>57573</v>
      </c>
      <c r="I154" s="8">
        <v>65606</v>
      </c>
      <c r="J154" s="8">
        <v>74379</v>
      </c>
      <c r="K154" s="8">
        <v>51278</v>
      </c>
      <c r="L154" s="8">
        <v>90914</v>
      </c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8"/>
      <c r="X154" s="28"/>
      <c r="Y154" s="29"/>
      <c r="Z154" s="29"/>
      <c r="AA154" s="29"/>
      <c r="AB154" s="29"/>
      <c r="AC154" s="29"/>
      <c r="AD154" s="29"/>
      <c r="AE154" s="29"/>
      <c r="AF154" s="29"/>
      <c r="AG154" s="29"/>
      <c r="AH154" s="29"/>
      <c r="AI154" s="29"/>
      <c r="AJ154" s="29"/>
      <c r="AK154" s="29"/>
      <c r="AL154" s="29"/>
      <c r="AM154" s="29"/>
      <c r="AN154" s="29"/>
      <c r="AO154" s="29"/>
      <c r="AP154" s="29"/>
      <c r="AQ154" s="29"/>
    </row>
    <row r="155" spans="1:43" x14ac:dyDescent="0.2">
      <c r="A155" s="8">
        <v>1</v>
      </c>
      <c r="B155" s="8">
        <v>301</v>
      </c>
      <c r="C155" s="8">
        <v>826979</v>
      </c>
      <c r="D155" s="8">
        <v>85471</v>
      </c>
      <c r="E155" s="8">
        <v>97225</v>
      </c>
      <c r="F155" s="8">
        <v>91702</v>
      </c>
      <c r="G155" s="8">
        <v>88816</v>
      </c>
      <c r="H155" s="8">
        <v>79722</v>
      </c>
      <c r="I155" s="8">
        <v>98488</v>
      </c>
      <c r="J155" s="8">
        <v>101118</v>
      </c>
      <c r="K155" s="8">
        <v>83905</v>
      </c>
      <c r="L155" s="8">
        <v>100532</v>
      </c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8"/>
      <c r="X155" s="28"/>
      <c r="Y155" s="29"/>
      <c r="Z155" s="29"/>
      <c r="AA155" s="29"/>
      <c r="AB155" s="29"/>
      <c r="AC155" s="29"/>
      <c r="AD155" s="29"/>
      <c r="AE155" s="29"/>
      <c r="AF155" s="29"/>
      <c r="AG155" s="29"/>
      <c r="AH155" s="29"/>
      <c r="AI155" s="29"/>
      <c r="AJ155" s="29"/>
      <c r="AK155" s="29"/>
      <c r="AL155" s="29"/>
      <c r="AM155" s="29"/>
      <c r="AN155" s="29"/>
      <c r="AO155" s="29"/>
      <c r="AP155" s="29"/>
      <c r="AQ155" s="29"/>
    </row>
    <row r="156" spans="1:43" x14ac:dyDescent="0.2">
      <c r="A156" s="8">
        <v>1</v>
      </c>
      <c r="B156" s="8">
        <v>302</v>
      </c>
      <c r="C156" s="8">
        <v>829443</v>
      </c>
      <c r="D156" s="8">
        <v>85954</v>
      </c>
      <c r="E156" s="8">
        <v>97976</v>
      </c>
      <c r="F156" s="8">
        <v>92145</v>
      </c>
      <c r="G156" s="8">
        <v>89386</v>
      </c>
      <c r="H156" s="8">
        <v>78711</v>
      </c>
      <c r="I156" s="8">
        <v>99312</v>
      </c>
      <c r="J156" s="8">
        <v>102598</v>
      </c>
      <c r="K156" s="8">
        <v>84000</v>
      </c>
      <c r="L156" s="8">
        <v>99361</v>
      </c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8"/>
      <c r="X156" s="28"/>
      <c r="Y156" s="29"/>
      <c r="Z156" s="29"/>
      <c r="AA156" s="29"/>
      <c r="AB156" s="29"/>
      <c r="AC156" s="29"/>
      <c r="AD156" s="29"/>
      <c r="AE156" s="29"/>
      <c r="AF156" s="29"/>
      <c r="AG156" s="29"/>
      <c r="AH156" s="29"/>
      <c r="AI156" s="29"/>
      <c r="AJ156" s="29"/>
      <c r="AK156" s="29"/>
      <c r="AL156" s="29"/>
      <c r="AM156" s="29"/>
      <c r="AN156" s="29"/>
      <c r="AO156" s="29"/>
      <c r="AP156" s="29"/>
      <c r="AQ156" s="29"/>
    </row>
    <row r="157" spans="1:43" x14ac:dyDescent="0.2">
      <c r="A157" s="8">
        <v>1</v>
      </c>
      <c r="B157" s="8">
        <v>303</v>
      </c>
      <c r="C157" s="8">
        <v>868207</v>
      </c>
      <c r="D157" s="8">
        <v>91064</v>
      </c>
      <c r="E157" s="8">
        <v>102592</v>
      </c>
      <c r="F157" s="8">
        <v>95665</v>
      </c>
      <c r="G157" s="8">
        <v>92552</v>
      </c>
      <c r="H157" s="8">
        <v>83639</v>
      </c>
      <c r="I157" s="8">
        <v>103981</v>
      </c>
      <c r="J157" s="8">
        <v>107212</v>
      </c>
      <c r="K157" s="8">
        <v>86094</v>
      </c>
      <c r="L157" s="8">
        <v>105408</v>
      </c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8"/>
      <c r="X157" s="28"/>
      <c r="Y157" s="29"/>
      <c r="Z157" s="29"/>
      <c r="AA157" s="29"/>
      <c r="AB157" s="29"/>
      <c r="AC157" s="29"/>
      <c r="AD157" s="29"/>
      <c r="AE157" s="29"/>
      <c r="AF157" s="29"/>
      <c r="AG157" s="29"/>
      <c r="AH157" s="29"/>
      <c r="AI157" s="29"/>
      <c r="AJ157" s="29"/>
      <c r="AK157" s="29"/>
      <c r="AL157" s="29"/>
      <c r="AM157" s="29"/>
      <c r="AN157" s="29"/>
      <c r="AO157" s="29"/>
      <c r="AP157" s="29"/>
      <c r="AQ157" s="29"/>
    </row>
    <row r="158" spans="1:43" x14ac:dyDescent="0.2">
      <c r="A158" s="8">
        <v>1</v>
      </c>
      <c r="B158" s="8">
        <v>401</v>
      </c>
      <c r="C158" s="8">
        <v>600445</v>
      </c>
      <c r="D158" s="8">
        <v>11263</v>
      </c>
      <c r="E158" s="8">
        <v>42337</v>
      </c>
      <c r="F158" s="8">
        <v>60943</v>
      </c>
      <c r="G158" s="8">
        <v>73096</v>
      </c>
      <c r="H158" s="8">
        <v>70007</v>
      </c>
      <c r="I158" s="8">
        <v>78386</v>
      </c>
      <c r="J158" s="8">
        <v>82829</v>
      </c>
      <c r="K158" s="8">
        <v>91606</v>
      </c>
      <c r="L158" s="8">
        <v>89978</v>
      </c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8"/>
      <c r="X158" s="28"/>
      <c r="Y158" s="29"/>
      <c r="Z158" s="29"/>
      <c r="AA158" s="29"/>
      <c r="AB158" s="29"/>
      <c r="AC158" s="29"/>
      <c r="AD158" s="29"/>
      <c r="AE158" s="29"/>
      <c r="AF158" s="29"/>
      <c r="AG158" s="29"/>
      <c r="AH158" s="29"/>
      <c r="AI158" s="29"/>
      <c r="AJ158" s="29"/>
      <c r="AK158" s="29"/>
      <c r="AL158" s="29"/>
      <c r="AM158" s="29"/>
      <c r="AN158" s="29"/>
      <c r="AO158" s="29"/>
      <c r="AP158" s="29"/>
      <c r="AQ158" s="29"/>
    </row>
    <row r="159" spans="1:43" x14ac:dyDescent="0.2">
      <c r="A159" s="8">
        <v>1</v>
      </c>
      <c r="B159" s="8">
        <v>402</v>
      </c>
      <c r="C159" s="8">
        <v>588032</v>
      </c>
      <c r="D159" s="8">
        <v>11561</v>
      </c>
      <c r="E159" s="8">
        <v>41358</v>
      </c>
      <c r="F159" s="8">
        <v>59597</v>
      </c>
      <c r="G159" s="8">
        <v>70632</v>
      </c>
      <c r="H159" s="8">
        <v>68223</v>
      </c>
      <c r="I159" s="8">
        <v>75939</v>
      </c>
      <c r="J159" s="8">
        <v>81410</v>
      </c>
      <c r="K159" s="8">
        <v>89352</v>
      </c>
      <c r="L159" s="8">
        <v>89960</v>
      </c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8"/>
      <c r="X159" s="28"/>
      <c r="Y159" s="29"/>
      <c r="Z159" s="29"/>
      <c r="AA159" s="29"/>
      <c r="AB159" s="29"/>
      <c r="AC159" s="29"/>
      <c r="AD159" s="29"/>
      <c r="AE159" s="29"/>
      <c r="AF159" s="29"/>
      <c r="AG159" s="29"/>
      <c r="AH159" s="29"/>
      <c r="AI159" s="29"/>
      <c r="AJ159" s="29"/>
      <c r="AK159" s="29"/>
      <c r="AL159" s="29"/>
      <c r="AM159" s="29"/>
      <c r="AN159" s="29"/>
      <c r="AO159" s="29"/>
      <c r="AP159" s="29"/>
      <c r="AQ159" s="29"/>
    </row>
    <row r="160" spans="1:43" x14ac:dyDescent="0.2">
      <c r="A160" s="8">
        <v>1</v>
      </c>
      <c r="B160" s="8">
        <v>403</v>
      </c>
      <c r="C160" s="8">
        <v>582550</v>
      </c>
      <c r="D160" s="8">
        <v>11219</v>
      </c>
      <c r="E160" s="8">
        <v>41089</v>
      </c>
      <c r="F160" s="8">
        <v>59439</v>
      </c>
      <c r="G160" s="8">
        <v>70135</v>
      </c>
      <c r="H160" s="8">
        <v>66853</v>
      </c>
      <c r="I160" s="8">
        <v>76762</v>
      </c>
      <c r="J160" s="8">
        <v>80156</v>
      </c>
      <c r="K160" s="8">
        <v>88665</v>
      </c>
      <c r="L160" s="8">
        <v>88232</v>
      </c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8"/>
      <c r="X160" s="28"/>
      <c r="Y160" s="29"/>
      <c r="Z160" s="29"/>
      <c r="AA160" s="29"/>
      <c r="AB160" s="29"/>
      <c r="AC160" s="29"/>
      <c r="AD160" s="29"/>
      <c r="AE160" s="29"/>
      <c r="AF160" s="29"/>
      <c r="AG160" s="29"/>
      <c r="AH160" s="29"/>
      <c r="AI160" s="29"/>
      <c r="AJ160" s="29"/>
      <c r="AK160" s="29"/>
      <c r="AL160" s="29"/>
      <c r="AM160" s="29"/>
      <c r="AN160" s="29"/>
      <c r="AO160" s="29"/>
      <c r="AP160" s="29"/>
      <c r="AQ160" s="29"/>
    </row>
    <row r="161" spans="1:43" x14ac:dyDescent="0.2">
      <c r="A161" s="8">
        <v>1</v>
      </c>
      <c r="B161" s="8">
        <v>501</v>
      </c>
      <c r="C161" s="8">
        <v>120594</v>
      </c>
      <c r="D161" s="8">
        <v>189</v>
      </c>
      <c r="E161" s="8">
        <v>2616</v>
      </c>
      <c r="F161" s="8">
        <v>6869</v>
      </c>
      <c r="G161" s="8">
        <v>10612</v>
      </c>
      <c r="H161" s="8">
        <v>14406</v>
      </c>
      <c r="I161" s="8">
        <v>17489</v>
      </c>
      <c r="J161" s="8">
        <v>20044</v>
      </c>
      <c r="K161" s="8">
        <v>23776</v>
      </c>
      <c r="L161" s="8">
        <v>24593</v>
      </c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8"/>
      <c r="X161" s="28"/>
      <c r="Y161" s="29"/>
      <c r="Z161" s="29"/>
      <c r="AA161" s="29"/>
      <c r="AB161" s="29"/>
      <c r="AC161" s="29"/>
      <c r="AD161" s="29"/>
      <c r="AE161" s="29"/>
      <c r="AF161" s="29"/>
      <c r="AG161" s="29"/>
      <c r="AH161" s="29"/>
      <c r="AI161" s="29"/>
      <c r="AJ161" s="29"/>
      <c r="AK161" s="29"/>
      <c r="AL161" s="29"/>
      <c r="AM161" s="29"/>
      <c r="AN161" s="29"/>
      <c r="AO161" s="29"/>
      <c r="AP161" s="29"/>
      <c r="AQ161" s="29"/>
    </row>
    <row r="162" spans="1:43" x14ac:dyDescent="0.2">
      <c r="A162" s="8">
        <v>1</v>
      </c>
      <c r="B162" s="8">
        <v>502</v>
      </c>
      <c r="C162" s="8">
        <v>120079</v>
      </c>
      <c r="D162" s="8">
        <v>178</v>
      </c>
      <c r="E162" s="8">
        <v>2556</v>
      </c>
      <c r="F162" s="8">
        <v>7141</v>
      </c>
      <c r="G162" s="8">
        <v>10836</v>
      </c>
      <c r="H162" s="8">
        <v>14735</v>
      </c>
      <c r="I162" s="8">
        <v>17260</v>
      </c>
      <c r="J162" s="8">
        <v>18911</v>
      </c>
      <c r="K162" s="8">
        <v>24026</v>
      </c>
      <c r="L162" s="8">
        <v>24436</v>
      </c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8"/>
      <c r="X162" s="28"/>
      <c r="Y162" s="29"/>
      <c r="Z162" s="29"/>
      <c r="AA162" s="29"/>
      <c r="AB162" s="29"/>
      <c r="AC162" s="29"/>
      <c r="AD162" s="29"/>
      <c r="AE162" s="29"/>
      <c r="AF162" s="29"/>
      <c r="AG162" s="29"/>
      <c r="AH162" s="29"/>
      <c r="AI162" s="29"/>
      <c r="AJ162" s="29"/>
      <c r="AK162" s="29"/>
      <c r="AL162" s="29"/>
      <c r="AM162" s="29"/>
      <c r="AN162" s="29"/>
      <c r="AO162" s="29"/>
      <c r="AP162" s="29"/>
      <c r="AQ162" s="29"/>
    </row>
    <row r="163" spans="1:43" x14ac:dyDescent="0.2">
      <c r="A163" s="8">
        <v>1</v>
      </c>
      <c r="B163" s="8">
        <v>503</v>
      </c>
      <c r="C163" s="8">
        <v>118922</v>
      </c>
      <c r="D163" s="8">
        <v>244</v>
      </c>
      <c r="E163" s="8">
        <v>2454</v>
      </c>
      <c r="F163" s="8">
        <v>7183</v>
      </c>
      <c r="G163" s="8">
        <v>11202</v>
      </c>
      <c r="H163" s="8">
        <v>14997</v>
      </c>
      <c r="I163" s="8">
        <v>17098</v>
      </c>
      <c r="J163" s="8">
        <v>18428</v>
      </c>
      <c r="K163" s="8">
        <v>23216</v>
      </c>
      <c r="L163" s="8">
        <v>24100</v>
      </c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8"/>
      <c r="X163" s="28"/>
      <c r="Y163" s="29"/>
      <c r="Z163" s="29"/>
      <c r="AA163" s="29"/>
      <c r="AB163" s="29"/>
      <c r="AC163" s="29"/>
      <c r="AD163" s="29"/>
      <c r="AE163" s="29"/>
      <c r="AF163" s="29"/>
      <c r="AG163" s="29"/>
      <c r="AH163" s="29"/>
      <c r="AI163" s="29"/>
      <c r="AJ163" s="29"/>
      <c r="AK163" s="29"/>
      <c r="AL163" s="29"/>
      <c r="AM163" s="29"/>
      <c r="AN163" s="29"/>
      <c r="AO163" s="29"/>
      <c r="AP163" s="29"/>
      <c r="AQ163" s="29"/>
    </row>
    <row r="164" spans="1:43" x14ac:dyDescent="0.2">
      <c r="A164" s="8">
        <v>1</v>
      </c>
      <c r="B164" s="8">
        <v>601</v>
      </c>
      <c r="C164" s="8">
        <v>34975</v>
      </c>
      <c r="D164" s="8">
        <v>8</v>
      </c>
      <c r="E164" s="8">
        <v>468</v>
      </c>
      <c r="F164" s="8">
        <v>1207</v>
      </c>
      <c r="G164" s="8">
        <v>2757</v>
      </c>
      <c r="H164" s="8">
        <v>4031</v>
      </c>
      <c r="I164" s="8">
        <v>4783</v>
      </c>
      <c r="J164" s="8">
        <v>5361</v>
      </c>
      <c r="K164" s="8">
        <v>7433</v>
      </c>
      <c r="L164" s="8">
        <v>8927</v>
      </c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8"/>
      <c r="X164" s="28"/>
      <c r="Y164" s="29"/>
      <c r="Z164" s="29"/>
      <c r="AA164" s="29"/>
      <c r="AB164" s="29"/>
      <c r="AC164" s="29"/>
      <c r="AD164" s="29"/>
      <c r="AE164" s="29"/>
      <c r="AF164" s="29"/>
      <c r="AG164" s="29"/>
      <c r="AH164" s="29"/>
      <c r="AI164" s="29"/>
      <c r="AJ164" s="29"/>
      <c r="AK164" s="29"/>
      <c r="AL164" s="29"/>
      <c r="AM164" s="29"/>
      <c r="AN164" s="29"/>
      <c r="AO164" s="29"/>
      <c r="AP164" s="29"/>
      <c r="AQ164" s="29"/>
    </row>
    <row r="165" spans="1:43" x14ac:dyDescent="0.2">
      <c r="A165" s="8">
        <v>1</v>
      </c>
      <c r="B165" s="8">
        <v>602</v>
      </c>
      <c r="C165" s="8">
        <v>36135</v>
      </c>
      <c r="D165" s="8">
        <v>13</v>
      </c>
      <c r="E165" s="8">
        <v>587</v>
      </c>
      <c r="F165" s="8">
        <v>1517</v>
      </c>
      <c r="G165" s="8">
        <v>2890</v>
      </c>
      <c r="H165" s="8">
        <v>3788</v>
      </c>
      <c r="I165" s="8">
        <v>4549</v>
      </c>
      <c r="J165" s="8">
        <v>5706</v>
      </c>
      <c r="K165" s="8">
        <v>7746</v>
      </c>
      <c r="L165" s="8">
        <v>9339</v>
      </c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8"/>
      <c r="X165" s="28"/>
      <c r="Y165" s="29"/>
      <c r="Z165" s="29"/>
      <c r="AA165" s="29"/>
      <c r="AB165" s="29"/>
      <c r="AC165" s="29"/>
      <c r="AD165" s="29"/>
      <c r="AE165" s="29"/>
      <c r="AF165" s="29"/>
      <c r="AG165" s="29"/>
      <c r="AH165" s="29"/>
      <c r="AI165" s="29"/>
      <c r="AJ165" s="29"/>
      <c r="AK165" s="29"/>
      <c r="AL165" s="29"/>
      <c r="AM165" s="29"/>
      <c r="AN165" s="29"/>
      <c r="AO165" s="29"/>
      <c r="AP165" s="29"/>
      <c r="AQ165" s="29"/>
    </row>
    <row r="166" spans="1:43" x14ac:dyDescent="0.2">
      <c r="A166" s="8">
        <v>1</v>
      </c>
      <c r="B166" s="8">
        <v>603</v>
      </c>
      <c r="C166" s="8">
        <v>31186</v>
      </c>
      <c r="D166" s="8">
        <v>3</v>
      </c>
      <c r="E166" s="8">
        <v>391</v>
      </c>
      <c r="F166" s="8">
        <v>1279</v>
      </c>
      <c r="G166" s="8">
        <v>2271</v>
      </c>
      <c r="H166" s="8">
        <v>3309</v>
      </c>
      <c r="I166" s="8">
        <v>4179</v>
      </c>
      <c r="J166" s="8">
        <v>5174</v>
      </c>
      <c r="K166" s="8">
        <v>6716</v>
      </c>
      <c r="L166" s="8">
        <v>7864</v>
      </c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8"/>
      <c r="X166" s="28"/>
      <c r="Y166" s="29"/>
      <c r="Z166" s="29"/>
      <c r="AA166" s="29"/>
      <c r="AB166" s="29"/>
      <c r="AC166" s="29"/>
      <c r="AD166" s="29"/>
      <c r="AE166" s="29"/>
      <c r="AF166" s="29"/>
      <c r="AG166" s="29"/>
      <c r="AH166" s="29"/>
      <c r="AI166" s="29"/>
      <c r="AJ166" s="29"/>
      <c r="AK166" s="29"/>
      <c r="AL166" s="29"/>
      <c r="AM166" s="29"/>
      <c r="AN166" s="29"/>
      <c r="AO166" s="29"/>
      <c r="AP166" s="29"/>
      <c r="AQ166" s="29"/>
    </row>
    <row r="167" spans="1:43" x14ac:dyDescent="0.2">
      <c r="A167" s="8">
        <v>1</v>
      </c>
      <c r="B167" s="8">
        <v>701</v>
      </c>
      <c r="C167" s="8">
        <v>11537</v>
      </c>
      <c r="D167" s="8">
        <v>0</v>
      </c>
      <c r="E167" s="8">
        <v>212</v>
      </c>
      <c r="F167" s="8">
        <v>439</v>
      </c>
      <c r="G167" s="8">
        <v>858</v>
      </c>
      <c r="H167" s="8">
        <v>1270</v>
      </c>
      <c r="I167" s="8">
        <v>1576</v>
      </c>
      <c r="J167" s="8">
        <v>1913</v>
      </c>
      <c r="K167" s="8">
        <v>2503</v>
      </c>
      <c r="L167" s="8">
        <v>2766</v>
      </c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8"/>
      <c r="X167" s="28"/>
      <c r="Y167" s="29"/>
      <c r="Z167" s="29"/>
      <c r="AA167" s="29"/>
      <c r="AB167" s="29"/>
      <c r="AC167" s="29"/>
      <c r="AD167" s="29"/>
      <c r="AE167" s="29"/>
      <c r="AF167" s="29"/>
      <c r="AG167" s="29"/>
      <c r="AH167" s="29"/>
      <c r="AI167" s="29"/>
      <c r="AJ167" s="29"/>
      <c r="AK167" s="29"/>
      <c r="AL167" s="29"/>
      <c r="AM167" s="29"/>
      <c r="AN167" s="29"/>
      <c r="AO167" s="29"/>
      <c r="AP167" s="29"/>
      <c r="AQ167" s="29"/>
    </row>
    <row r="168" spans="1:43" x14ac:dyDescent="0.2">
      <c r="A168" s="8">
        <v>1</v>
      </c>
      <c r="B168" s="8">
        <v>702</v>
      </c>
      <c r="C168" s="8">
        <v>12223</v>
      </c>
      <c r="D168" s="8">
        <v>0</v>
      </c>
      <c r="E168" s="8">
        <v>126</v>
      </c>
      <c r="F168" s="8">
        <v>474</v>
      </c>
      <c r="G168" s="8">
        <v>836</v>
      </c>
      <c r="H168" s="8">
        <v>1231</v>
      </c>
      <c r="I168" s="8">
        <v>1708</v>
      </c>
      <c r="J168" s="8">
        <v>2045</v>
      </c>
      <c r="K168" s="8">
        <v>2502</v>
      </c>
      <c r="L168" s="8">
        <v>3301</v>
      </c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8"/>
      <c r="X168" s="28"/>
      <c r="Y168" s="29"/>
      <c r="Z168" s="29"/>
      <c r="AA168" s="29"/>
      <c r="AB168" s="29"/>
      <c r="AC168" s="29"/>
      <c r="AD168" s="29"/>
      <c r="AE168" s="29"/>
      <c r="AF168" s="29"/>
      <c r="AG168" s="29"/>
      <c r="AH168" s="29"/>
      <c r="AI168" s="29"/>
      <c r="AJ168" s="29"/>
      <c r="AK168" s="29"/>
      <c r="AL168" s="29"/>
      <c r="AM168" s="29"/>
      <c r="AN168" s="29"/>
      <c r="AO168" s="29"/>
      <c r="AP168" s="29"/>
      <c r="AQ168" s="29"/>
    </row>
    <row r="169" spans="1:43" x14ac:dyDescent="0.2">
      <c r="A169" s="8">
        <v>1</v>
      </c>
      <c r="B169" s="8">
        <v>703</v>
      </c>
      <c r="C169" s="8">
        <v>11490</v>
      </c>
      <c r="D169" s="8">
        <v>0</v>
      </c>
      <c r="E169" s="8">
        <v>157</v>
      </c>
      <c r="F169" s="8">
        <v>382</v>
      </c>
      <c r="G169" s="8">
        <v>827</v>
      </c>
      <c r="H169" s="8">
        <v>1162</v>
      </c>
      <c r="I169" s="8">
        <v>1735</v>
      </c>
      <c r="J169" s="8">
        <v>1812</v>
      </c>
      <c r="K169" s="8">
        <v>2311</v>
      </c>
      <c r="L169" s="8">
        <v>3104</v>
      </c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8"/>
      <c r="X169" s="28"/>
      <c r="Y169" s="29"/>
      <c r="Z169" s="29"/>
      <c r="AA169" s="29"/>
      <c r="AB169" s="29"/>
      <c r="AC169" s="29"/>
      <c r="AD169" s="29"/>
      <c r="AE169" s="29"/>
      <c r="AF169" s="29"/>
      <c r="AG169" s="29"/>
      <c r="AH169" s="29"/>
      <c r="AI169" s="29"/>
      <c r="AJ169" s="29"/>
      <c r="AK169" s="29"/>
      <c r="AL169" s="29"/>
      <c r="AM169" s="29"/>
      <c r="AN169" s="29"/>
      <c r="AO169" s="29"/>
      <c r="AP169" s="29"/>
      <c r="AQ169" s="29"/>
    </row>
    <row r="170" spans="1:43" x14ac:dyDescent="0.2">
      <c r="A170" s="8">
        <v>1</v>
      </c>
      <c r="B170" s="8">
        <v>801</v>
      </c>
      <c r="C170" s="8">
        <v>10337</v>
      </c>
      <c r="D170" s="8">
        <v>0</v>
      </c>
      <c r="E170" s="8">
        <v>111</v>
      </c>
      <c r="F170" s="8">
        <v>415</v>
      </c>
      <c r="G170" s="8">
        <v>768</v>
      </c>
      <c r="H170" s="8">
        <v>942</v>
      </c>
      <c r="I170" s="8">
        <v>1487</v>
      </c>
      <c r="J170" s="8">
        <v>1602</v>
      </c>
      <c r="K170" s="8">
        <v>2433</v>
      </c>
      <c r="L170" s="8">
        <v>2579</v>
      </c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8"/>
      <c r="X170" s="28"/>
      <c r="Y170" s="29"/>
      <c r="Z170" s="29"/>
      <c r="AA170" s="29"/>
      <c r="AB170" s="29"/>
      <c r="AC170" s="29"/>
      <c r="AD170" s="29"/>
      <c r="AE170" s="29"/>
      <c r="AF170" s="29"/>
      <c r="AG170" s="29"/>
      <c r="AH170" s="29"/>
      <c r="AI170" s="29"/>
      <c r="AJ170" s="29"/>
      <c r="AK170" s="29"/>
      <c r="AL170" s="29"/>
      <c r="AM170" s="29"/>
      <c r="AN170" s="29"/>
      <c r="AO170" s="29"/>
      <c r="AP170" s="29"/>
      <c r="AQ170" s="29"/>
    </row>
    <row r="171" spans="1:43" x14ac:dyDescent="0.2">
      <c r="A171" s="8">
        <v>1</v>
      </c>
      <c r="B171" s="8">
        <v>802</v>
      </c>
      <c r="C171" s="8">
        <v>8859</v>
      </c>
      <c r="D171" s="8">
        <v>0</v>
      </c>
      <c r="E171" s="8">
        <v>81</v>
      </c>
      <c r="F171" s="8">
        <v>358</v>
      </c>
      <c r="G171" s="8">
        <v>491</v>
      </c>
      <c r="H171" s="8">
        <v>741</v>
      </c>
      <c r="I171" s="8">
        <v>1110</v>
      </c>
      <c r="J171" s="8">
        <v>1647</v>
      </c>
      <c r="K171" s="8">
        <v>2102</v>
      </c>
      <c r="L171" s="8">
        <v>2329</v>
      </c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8"/>
      <c r="X171" s="28"/>
      <c r="Y171" s="29"/>
      <c r="Z171" s="29"/>
      <c r="AA171" s="29"/>
      <c r="AB171" s="29"/>
      <c r="AC171" s="29"/>
      <c r="AD171" s="29"/>
      <c r="AE171" s="29"/>
      <c r="AF171" s="29"/>
      <c r="AG171" s="29"/>
      <c r="AH171" s="29"/>
      <c r="AI171" s="29"/>
      <c r="AJ171" s="29"/>
      <c r="AK171" s="29"/>
      <c r="AL171" s="29"/>
      <c r="AM171" s="29"/>
      <c r="AN171" s="29"/>
      <c r="AO171" s="29"/>
      <c r="AP171" s="29"/>
      <c r="AQ171" s="29"/>
    </row>
    <row r="172" spans="1:43" x14ac:dyDescent="0.2">
      <c r="A172" s="8">
        <v>1</v>
      </c>
      <c r="B172" s="8">
        <v>803</v>
      </c>
      <c r="C172" s="8">
        <v>8285</v>
      </c>
      <c r="D172" s="8">
        <v>0</v>
      </c>
      <c r="E172" s="8">
        <v>129</v>
      </c>
      <c r="F172" s="8">
        <v>324</v>
      </c>
      <c r="G172" s="8">
        <v>535</v>
      </c>
      <c r="H172" s="8">
        <v>677</v>
      </c>
      <c r="I172" s="8">
        <v>944</v>
      </c>
      <c r="J172" s="8">
        <v>1506</v>
      </c>
      <c r="K172" s="8">
        <v>2082</v>
      </c>
      <c r="L172" s="8">
        <v>2088</v>
      </c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8"/>
      <c r="X172" s="28"/>
      <c r="Y172" s="29"/>
      <c r="Z172" s="29"/>
      <c r="AA172" s="29"/>
      <c r="AB172" s="29"/>
      <c r="AC172" s="29"/>
      <c r="AD172" s="29"/>
      <c r="AE172" s="29"/>
      <c r="AF172" s="29"/>
      <c r="AG172" s="29"/>
      <c r="AH172" s="29"/>
      <c r="AI172" s="29"/>
      <c r="AJ172" s="29"/>
      <c r="AK172" s="29"/>
      <c r="AL172" s="29"/>
      <c r="AM172" s="29"/>
      <c r="AN172" s="29"/>
      <c r="AO172" s="29"/>
      <c r="AP172" s="29"/>
      <c r="AQ172" s="29"/>
    </row>
    <row r="173" spans="1:43" x14ac:dyDescent="0.2">
      <c r="A173" s="8">
        <v>1</v>
      </c>
      <c r="B173" s="8">
        <v>901</v>
      </c>
      <c r="C173" s="8">
        <v>5443</v>
      </c>
      <c r="D173" s="8">
        <v>0</v>
      </c>
      <c r="E173" s="8">
        <v>32</v>
      </c>
      <c r="F173" s="8">
        <v>253</v>
      </c>
      <c r="G173" s="8">
        <v>226</v>
      </c>
      <c r="H173" s="8">
        <v>531</v>
      </c>
      <c r="I173" s="8">
        <v>848</v>
      </c>
      <c r="J173" s="8">
        <v>1038</v>
      </c>
      <c r="K173" s="8">
        <v>1066</v>
      </c>
      <c r="L173" s="8">
        <v>1449</v>
      </c>
      <c r="M173" s="8"/>
      <c r="N173" s="8"/>
      <c r="O173" s="8"/>
      <c r="P173" s="8"/>
      <c r="Q173" s="8"/>
      <c r="R173" s="8"/>
      <c r="S173" s="8"/>
      <c r="T173" s="8"/>
      <c r="U173" s="8"/>
      <c r="V173" s="8"/>
      <c r="W173" s="8"/>
      <c r="X173" s="28"/>
      <c r="Y173" s="29"/>
      <c r="Z173" s="29"/>
      <c r="AA173" s="29"/>
      <c r="AB173" s="29"/>
      <c r="AC173" s="29"/>
      <c r="AD173" s="29"/>
      <c r="AE173" s="29"/>
      <c r="AF173" s="29"/>
      <c r="AG173" s="29"/>
      <c r="AH173" s="29"/>
      <c r="AI173" s="29"/>
      <c r="AJ173" s="29"/>
      <c r="AK173" s="29"/>
      <c r="AL173" s="29"/>
      <c r="AM173" s="29"/>
      <c r="AN173" s="29"/>
      <c r="AO173" s="29"/>
      <c r="AP173" s="29"/>
      <c r="AQ173" s="29"/>
    </row>
    <row r="174" spans="1:43" x14ac:dyDescent="0.2">
      <c r="A174" s="8">
        <v>1</v>
      </c>
      <c r="B174" s="8">
        <v>902</v>
      </c>
      <c r="C174" s="8">
        <v>5432</v>
      </c>
      <c r="D174" s="8">
        <v>0</v>
      </c>
      <c r="E174" s="8">
        <v>18</v>
      </c>
      <c r="F174" s="8">
        <v>242</v>
      </c>
      <c r="G174" s="8">
        <v>300</v>
      </c>
      <c r="H174" s="8">
        <v>534</v>
      </c>
      <c r="I174" s="8">
        <v>816</v>
      </c>
      <c r="J174" s="8">
        <v>1065</v>
      </c>
      <c r="K174" s="8">
        <v>1132</v>
      </c>
      <c r="L174" s="8">
        <v>1325</v>
      </c>
      <c r="M174" s="8"/>
      <c r="N174" s="8"/>
      <c r="O174" s="8"/>
      <c r="P174" s="8"/>
      <c r="Q174" s="8"/>
      <c r="R174" s="8"/>
      <c r="S174" s="8"/>
      <c r="T174" s="8"/>
      <c r="U174" s="8"/>
      <c r="V174" s="8"/>
      <c r="W174" s="8"/>
      <c r="X174" s="28"/>
      <c r="Y174" s="29"/>
      <c r="Z174" s="29"/>
      <c r="AA174" s="29"/>
      <c r="AB174" s="29"/>
      <c r="AC174" s="29"/>
      <c r="AD174" s="29"/>
      <c r="AE174" s="29"/>
      <c r="AF174" s="29"/>
      <c r="AG174" s="29"/>
      <c r="AH174" s="29"/>
      <c r="AI174" s="29"/>
      <c r="AJ174" s="29"/>
      <c r="AK174" s="29"/>
      <c r="AL174" s="29"/>
      <c r="AM174" s="29"/>
      <c r="AN174" s="29"/>
      <c r="AO174" s="29"/>
      <c r="AP174" s="29"/>
      <c r="AQ174" s="29"/>
    </row>
    <row r="175" spans="1:43" x14ac:dyDescent="0.2">
      <c r="A175" s="8">
        <v>1</v>
      </c>
      <c r="B175" s="8">
        <v>903</v>
      </c>
      <c r="C175" s="8">
        <v>5425</v>
      </c>
      <c r="D175" s="8">
        <v>0</v>
      </c>
      <c r="E175" s="8">
        <v>15</v>
      </c>
      <c r="F175" s="8">
        <v>227</v>
      </c>
      <c r="G175" s="8">
        <v>264</v>
      </c>
      <c r="H175" s="8">
        <v>547</v>
      </c>
      <c r="I175" s="8">
        <v>904</v>
      </c>
      <c r="J175" s="8">
        <v>1107</v>
      </c>
      <c r="K175" s="8">
        <v>956</v>
      </c>
      <c r="L175" s="8">
        <v>1405</v>
      </c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8"/>
      <c r="X175" s="28"/>
      <c r="Y175" s="29"/>
      <c r="Z175" s="29"/>
      <c r="AA175" s="29"/>
      <c r="AB175" s="29"/>
      <c r="AC175" s="29"/>
      <c r="AD175" s="29"/>
      <c r="AE175" s="29"/>
      <c r="AF175" s="29"/>
      <c r="AG175" s="29"/>
      <c r="AH175" s="29"/>
      <c r="AI175" s="29"/>
      <c r="AJ175" s="29"/>
      <c r="AK175" s="29"/>
      <c r="AL175" s="29"/>
      <c r="AM175" s="29"/>
      <c r="AN175" s="29"/>
      <c r="AO175" s="29"/>
      <c r="AP175" s="29"/>
      <c r="AQ175" s="29"/>
    </row>
    <row r="176" spans="1:43" x14ac:dyDescent="0.2">
      <c r="A176" s="8">
        <v>1</v>
      </c>
      <c r="B176" s="8">
        <v>1001</v>
      </c>
      <c r="C176" s="8">
        <v>3804</v>
      </c>
      <c r="D176" s="8">
        <v>0</v>
      </c>
      <c r="E176" s="8">
        <v>30</v>
      </c>
      <c r="F176" s="8">
        <v>128</v>
      </c>
      <c r="G176" s="8">
        <v>231</v>
      </c>
      <c r="H176" s="8">
        <v>358</v>
      </c>
      <c r="I176" s="8">
        <v>493</v>
      </c>
      <c r="J176" s="8">
        <v>821</v>
      </c>
      <c r="K176" s="8">
        <v>685</v>
      </c>
      <c r="L176" s="8">
        <v>1058</v>
      </c>
      <c r="M176" s="8"/>
      <c r="N176" s="8"/>
      <c r="O176" s="8"/>
      <c r="P176" s="8"/>
      <c r="Q176" s="8"/>
      <c r="R176" s="8"/>
      <c r="S176" s="8"/>
      <c r="T176" s="8"/>
      <c r="U176" s="8"/>
      <c r="V176" s="8"/>
      <c r="W176" s="8"/>
      <c r="X176" s="28"/>
      <c r="Y176" s="29"/>
      <c r="Z176" s="29"/>
      <c r="AA176" s="29"/>
      <c r="AB176" s="29"/>
      <c r="AC176" s="29"/>
      <c r="AD176" s="29"/>
      <c r="AE176" s="29"/>
      <c r="AF176" s="29"/>
      <c r="AG176" s="29"/>
      <c r="AH176" s="29"/>
      <c r="AI176" s="29"/>
      <c r="AJ176" s="29"/>
      <c r="AK176" s="29"/>
      <c r="AL176" s="29"/>
      <c r="AM176" s="29"/>
      <c r="AN176" s="29"/>
      <c r="AO176" s="29"/>
      <c r="AP176" s="29"/>
      <c r="AQ176" s="29"/>
    </row>
    <row r="177" spans="1:43" x14ac:dyDescent="0.2">
      <c r="A177" s="8">
        <v>1</v>
      </c>
      <c r="B177" s="8">
        <v>1002</v>
      </c>
      <c r="C177" s="8">
        <v>5701</v>
      </c>
      <c r="D177" s="8">
        <v>0</v>
      </c>
      <c r="E177" s="8">
        <v>37</v>
      </c>
      <c r="F177" s="8">
        <v>239</v>
      </c>
      <c r="G177" s="8">
        <v>362</v>
      </c>
      <c r="H177" s="8">
        <v>521</v>
      </c>
      <c r="I177" s="8">
        <v>751</v>
      </c>
      <c r="J177" s="8">
        <v>1184</v>
      </c>
      <c r="K177" s="8">
        <v>1187</v>
      </c>
      <c r="L177" s="8">
        <v>1420</v>
      </c>
      <c r="M177" s="8"/>
      <c r="N177" s="8"/>
      <c r="O177" s="8"/>
      <c r="P177" s="8"/>
      <c r="Q177" s="8"/>
      <c r="R177" s="8"/>
      <c r="S177" s="8"/>
      <c r="T177" s="8"/>
      <c r="U177" s="8"/>
      <c r="V177" s="8"/>
      <c r="W177" s="8"/>
      <c r="X177" s="28"/>
      <c r="Y177" s="29"/>
      <c r="Z177" s="29"/>
      <c r="AA177" s="29"/>
      <c r="AB177" s="29"/>
      <c r="AC177" s="29"/>
      <c r="AD177" s="29"/>
      <c r="AE177" s="29"/>
      <c r="AF177" s="29"/>
      <c r="AG177" s="29"/>
      <c r="AH177" s="29"/>
      <c r="AI177" s="29"/>
      <c r="AJ177" s="29"/>
      <c r="AK177" s="29"/>
      <c r="AL177" s="29"/>
      <c r="AM177" s="29"/>
      <c r="AN177" s="29"/>
      <c r="AO177" s="29"/>
      <c r="AP177" s="29"/>
      <c r="AQ177" s="29"/>
    </row>
    <row r="178" spans="1:43" x14ac:dyDescent="0.2">
      <c r="A178" s="8">
        <v>1</v>
      </c>
      <c r="B178" s="8">
        <v>1003</v>
      </c>
      <c r="C178" s="8">
        <v>3773</v>
      </c>
      <c r="D178" s="8">
        <v>0</v>
      </c>
      <c r="E178" s="8">
        <v>27</v>
      </c>
      <c r="F178" s="8">
        <v>143</v>
      </c>
      <c r="G178" s="8">
        <v>210</v>
      </c>
      <c r="H178" s="8">
        <v>278</v>
      </c>
      <c r="I178" s="8">
        <v>434</v>
      </c>
      <c r="J178" s="8">
        <v>926</v>
      </c>
      <c r="K178" s="8">
        <v>826</v>
      </c>
      <c r="L178" s="8">
        <v>929</v>
      </c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8"/>
      <c r="X178" s="28"/>
      <c r="Y178" s="29"/>
      <c r="Z178" s="29"/>
      <c r="AA178" s="29"/>
      <c r="AB178" s="29"/>
      <c r="AC178" s="29"/>
      <c r="AD178" s="29"/>
      <c r="AE178" s="29"/>
      <c r="AF178" s="29"/>
      <c r="AG178" s="29"/>
      <c r="AH178" s="29"/>
      <c r="AI178" s="29"/>
      <c r="AJ178" s="29"/>
      <c r="AK178" s="29"/>
      <c r="AL178" s="29"/>
      <c r="AM178" s="29"/>
      <c r="AN178" s="29"/>
      <c r="AO178" s="29"/>
      <c r="AP178" s="29"/>
      <c r="AQ178" s="29"/>
    </row>
    <row r="179" spans="1:43" x14ac:dyDescent="0.2">
      <c r="A179" s="8">
        <v>1</v>
      </c>
      <c r="B179" s="8">
        <v>1101</v>
      </c>
      <c r="C179" s="8">
        <v>2304</v>
      </c>
      <c r="D179" s="8">
        <v>0</v>
      </c>
      <c r="E179" s="8">
        <v>17</v>
      </c>
      <c r="F179" s="8">
        <v>89</v>
      </c>
      <c r="G179" s="8">
        <v>192</v>
      </c>
      <c r="H179" s="8">
        <v>165</v>
      </c>
      <c r="I179" s="8">
        <v>288</v>
      </c>
      <c r="J179" s="8">
        <v>496</v>
      </c>
      <c r="K179" s="8">
        <v>473</v>
      </c>
      <c r="L179" s="8">
        <v>584</v>
      </c>
      <c r="M179" s="8"/>
      <c r="N179" s="8"/>
      <c r="O179" s="8"/>
      <c r="P179" s="8"/>
      <c r="Q179" s="8"/>
      <c r="R179" s="8"/>
      <c r="S179" s="8"/>
      <c r="T179" s="8"/>
      <c r="U179" s="8"/>
      <c r="V179" s="8"/>
      <c r="W179" s="8"/>
      <c r="X179" s="28"/>
      <c r="Y179" s="29"/>
      <c r="Z179" s="29"/>
      <c r="AA179" s="29"/>
      <c r="AB179" s="29"/>
      <c r="AC179" s="29"/>
      <c r="AD179" s="29"/>
      <c r="AE179" s="29"/>
      <c r="AF179" s="29"/>
      <c r="AG179" s="29"/>
      <c r="AH179" s="29"/>
      <c r="AI179" s="29"/>
      <c r="AJ179" s="29"/>
      <c r="AK179" s="29"/>
      <c r="AL179" s="29"/>
      <c r="AM179" s="29"/>
      <c r="AN179" s="29"/>
      <c r="AO179" s="29"/>
      <c r="AP179" s="29"/>
      <c r="AQ179" s="29"/>
    </row>
    <row r="180" spans="1:43" x14ac:dyDescent="0.2">
      <c r="A180" s="8">
        <v>1</v>
      </c>
      <c r="B180" s="8">
        <v>1102</v>
      </c>
      <c r="C180" s="8">
        <v>2440</v>
      </c>
      <c r="D180" s="8">
        <v>0</v>
      </c>
      <c r="E180" s="8">
        <v>19</v>
      </c>
      <c r="F180" s="8">
        <v>32</v>
      </c>
      <c r="G180" s="8">
        <v>147</v>
      </c>
      <c r="H180" s="8">
        <v>194</v>
      </c>
      <c r="I180" s="8">
        <v>318</v>
      </c>
      <c r="J180" s="8">
        <v>519</v>
      </c>
      <c r="K180" s="8">
        <v>528</v>
      </c>
      <c r="L180" s="8">
        <v>683</v>
      </c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8"/>
      <c r="X180" s="28"/>
      <c r="Y180" s="29"/>
      <c r="Z180" s="29"/>
      <c r="AA180" s="29"/>
      <c r="AB180" s="29"/>
      <c r="AC180" s="29"/>
      <c r="AD180" s="29"/>
      <c r="AE180" s="29"/>
      <c r="AF180" s="29"/>
      <c r="AG180" s="29"/>
      <c r="AH180" s="29"/>
      <c r="AI180" s="29"/>
      <c r="AJ180" s="29"/>
      <c r="AK180" s="29"/>
      <c r="AL180" s="29"/>
      <c r="AM180" s="29"/>
      <c r="AN180" s="29"/>
      <c r="AO180" s="29"/>
      <c r="AP180" s="29"/>
      <c r="AQ180" s="29"/>
    </row>
    <row r="181" spans="1:43" x14ac:dyDescent="0.2">
      <c r="A181" s="8">
        <v>1</v>
      </c>
      <c r="B181" s="8">
        <v>1103</v>
      </c>
      <c r="C181" s="8">
        <v>2166</v>
      </c>
      <c r="D181" s="8">
        <v>0</v>
      </c>
      <c r="E181" s="8">
        <v>54</v>
      </c>
      <c r="F181" s="8">
        <v>91</v>
      </c>
      <c r="G181" s="8">
        <v>161</v>
      </c>
      <c r="H181" s="8">
        <v>128</v>
      </c>
      <c r="I181" s="8">
        <v>355</v>
      </c>
      <c r="J181" s="8">
        <v>407</v>
      </c>
      <c r="K181" s="8">
        <v>445</v>
      </c>
      <c r="L181" s="8">
        <v>525</v>
      </c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8"/>
      <c r="X181" s="28"/>
      <c r="Y181" s="29"/>
      <c r="Z181" s="29"/>
      <c r="AA181" s="29"/>
      <c r="AB181" s="29"/>
      <c r="AC181" s="29"/>
      <c r="AD181" s="29"/>
      <c r="AE181" s="29"/>
      <c r="AF181" s="29"/>
      <c r="AG181" s="29"/>
      <c r="AH181" s="29"/>
      <c r="AI181" s="29"/>
      <c r="AJ181" s="29"/>
      <c r="AK181" s="29"/>
      <c r="AL181" s="29"/>
      <c r="AM181" s="29"/>
      <c r="AN181" s="29"/>
      <c r="AO181" s="29"/>
      <c r="AP181" s="29"/>
      <c r="AQ181" s="29"/>
    </row>
    <row r="182" spans="1:43" x14ac:dyDescent="0.2">
      <c r="A182" s="8">
        <v>1</v>
      </c>
      <c r="B182" s="8">
        <v>1201</v>
      </c>
      <c r="C182" s="8">
        <v>1376</v>
      </c>
      <c r="D182" s="8">
        <v>0</v>
      </c>
      <c r="E182" s="8">
        <v>17</v>
      </c>
      <c r="F182" s="8">
        <v>39</v>
      </c>
      <c r="G182" s="8">
        <v>95</v>
      </c>
      <c r="H182" s="8">
        <v>142</v>
      </c>
      <c r="I182" s="8">
        <v>227</v>
      </c>
      <c r="J182" s="8">
        <v>295</v>
      </c>
      <c r="K182" s="8">
        <v>335</v>
      </c>
      <c r="L182" s="8">
        <v>226</v>
      </c>
      <c r="M182" s="8"/>
      <c r="N182" s="8"/>
      <c r="O182" s="8"/>
      <c r="P182" s="8"/>
      <c r="Q182" s="8"/>
      <c r="R182" s="8"/>
      <c r="S182" s="8"/>
      <c r="T182" s="8"/>
      <c r="U182" s="8"/>
      <c r="V182" s="8"/>
      <c r="W182" s="8"/>
      <c r="X182" s="28"/>
      <c r="Y182" s="29"/>
      <c r="Z182" s="29"/>
      <c r="AA182" s="29"/>
      <c r="AB182" s="29"/>
      <c r="AC182" s="29"/>
      <c r="AD182" s="29"/>
      <c r="AE182" s="29"/>
      <c r="AF182" s="29"/>
      <c r="AG182" s="29"/>
      <c r="AH182" s="29"/>
      <c r="AI182" s="29"/>
      <c r="AJ182" s="29"/>
      <c r="AK182" s="29"/>
      <c r="AL182" s="29"/>
      <c r="AM182" s="29"/>
      <c r="AN182" s="29"/>
      <c r="AO182" s="29"/>
      <c r="AP182" s="29"/>
      <c r="AQ182" s="29"/>
    </row>
    <row r="183" spans="1:43" x14ac:dyDescent="0.2">
      <c r="A183" s="8">
        <v>1</v>
      </c>
      <c r="B183" s="8">
        <v>1202</v>
      </c>
      <c r="C183" s="8">
        <v>1646</v>
      </c>
      <c r="D183" s="8">
        <v>0</v>
      </c>
      <c r="E183" s="8">
        <v>20</v>
      </c>
      <c r="F183" s="8">
        <v>87</v>
      </c>
      <c r="G183" s="8">
        <v>235</v>
      </c>
      <c r="H183" s="8">
        <v>214</v>
      </c>
      <c r="I183" s="8">
        <v>169</v>
      </c>
      <c r="J183" s="8">
        <v>313</v>
      </c>
      <c r="K183" s="8">
        <v>352</v>
      </c>
      <c r="L183" s="8">
        <v>256</v>
      </c>
      <c r="M183" s="8"/>
      <c r="N183" s="8"/>
      <c r="O183" s="8"/>
      <c r="P183" s="8"/>
      <c r="Q183" s="8"/>
      <c r="R183" s="8"/>
      <c r="S183" s="8"/>
      <c r="T183" s="8"/>
      <c r="U183" s="8"/>
      <c r="V183" s="8"/>
      <c r="W183" s="8"/>
      <c r="X183" s="28"/>
      <c r="Y183" s="29"/>
      <c r="Z183" s="29"/>
      <c r="AA183" s="29"/>
      <c r="AB183" s="29"/>
      <c r="AC183" s="29"/>
      <c r="AD183" s="29"/>
      <c r="AE183" s="29"/>
      <c r="AF183" s="29"/>
      <c r="AG183" s="29"/>
      <c r="AH183" s="29"/>
      <c r="AI183" s="29"/>
      <c r="AJ183" s="29"/>
      <c r="AK183" s="29"/>
      <c r="AL183" s="29"/>
      <c r="AM183" s="29"/>
      <c r="AN183" s="29"/>
      <c r="AO183" s="29"/>
      <c r="AP183" s="29"/>
      <c r="AQ183" s="29"/>
    </row>
    <row r="184" spans="1:43" x14ac:dyDescent="0.2">
      <c r="A184" s="8">
        <v>1</v>
      </c>
      <c r="B184" s="8">
        <v>1203</v>
      </c>
      <c r="C184" s="8">
        <v>1357</v>
      </c>
      <c r="D184" s="8">
        <v>0</v>
      </c>
      <c r="E184" s="8">
        <v>18</v>
      </c>
      <c r="F184" s="8">
        <v>91</v>
      </c>
      <c r="G184" s="8">
        <v>148</v>
      </c>
      <c r="H184" s="8">
        <v>127</v>
      </c>
      <c r="I184" s="8">
        <v>204</v>
      </c>
      <c r="J184" s="8">
        <v>216</v>
      </c>
      <c r="K184" s="8">
        <v>350</v>
      </c>
      <c r="L184" s="8">
        <v>203</v>
      </c>
      <c r="M184" s="8"/>
      <c r="N184" s="8"/>
      <c r="O184" s="8"/>
      <c r="P184" s="8"/>
      <c r="Q184" s="8"/>
      <c r="R184" s="8"/>
      <c r="S184" s="8"/>
      <c r="T184" s="8"/>
      <c r="U184" s="8"/>
      <c r="V184" s="8"/>
      <c r="W184" s="8"/>
      <c r="X184" s="28"/>
      <c r="Y184" s="29"/>
      <c r="Z184" s="29"/>
      <c r="AA184" s="29"/>
      <c r="AB184" s="29"/>
      <c r="AC184" s="29"/>
      <c r="AD184" s="29"/>
      <c r="AE184" s="29"/>
      <c r="AF184" s="29"/>
      <c r="AG184" s="29"/>
      <c r="AH184" s="29"/>
      <c r="AI184" s="29"/>
      <c r="AJ184" s="29"/>
      <c r="AK184" s="29"/>
      <c r="AL184" s="29"/>
      <c r="AM184" s="29"/>
      <c r="AN184" s="29"/>
      <c r="AO184" s="29"/>
      <c r="AP184" s="29"/>
      <c r="AQ184" s="29"/>
    </row>
    <row r="185" spans="1:43" x14ac:dyDescent="0.2">
      <c r="A185" s="8">
        <v>1</v>
      </c>
      <c r="B185" s="8">
        <v>1301</v>
      </c>
      <c r="C185" s="8">
        <v>1323</v>
      </c>
      <c r="D185" s="8">
        <v>0</v>
      </c>
      <c r="E185" s="8">
        <v>0</v>
      </c>
      <c r="F185" s="8">
        <v>92</v>
      </c>
      <c r="G185" s="8">
        <v>128</v>
      </c>
      <c r="H185" s="8">
        <v>153</v>
      </c>
      <c r="I185" s="8">
        <v>221</v>
      </c>
      <c r="J185" s="8">
        <v>302</v>
      </c>
      <c r="K185" s="8">
        <v>234</v>
      </c>
      <c r="L185" s="8">
        <v>193</v>
      </c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8"/>
      <c r="X185" s="28"/>
      <c r="Y185" s="29"/>
      <c r="Z185" s="29"/>
      <c r="AA185" s="29"/>
      <c r="AB185" s="29"/>
      <c r="AC185" s="29"/>
      <c r="AD185" s="29"/>
      <c r="AE185" s="29"/>
      <c r="AF185" s="29"/>
      <c r="AG185" s="29"/>
      <c r="AH185" s="29"/>
      <c r="AI185" s="29"/>
      <c r="AJ185" s="29"/>
      <c r="AK185" s="29"/>
      <c r="AL185" s="29"/>
      <c r="AM185" s="29"/>
      <c r="AN185" s="29"/>
      <c r="AO185" s="29"/>
      <c r="AP185" s="29"/>
      <c r="AQ185" s="29"/>
    </row>
    <row r="186" spans="1:43" x14ac:dyDescent="0.2">
      <c r="A186" s="8">
        <v>1</v>
      </c>
      <c r="B186" s="8">
        <v>1302</v>
      </c>
      <c r="C186" s="8">
        <v>1410</v>
      </c>
      <c r="D186" s="8">
        <v>0</v>
      </c>
      <c r="E186" s="8">
        <v>0</v>
      </c>
      <c r="F186" s="8">
        <v>110</v>
      </c>
      <c r="G186" s="8">
        <v>164</v>
      </c>
      <c r="H186" s="8">
        <v>180</v>
      </c>
      <c r="I186" s="8">
        <v>135</v>
      </c>
      <c r="J186" s="8">
        <v>303</v>
      </c>
      <c r="K186" s="8">
        <v>336</v>
      </c>
      <c r="L186" s="8">
        <v>182</v>
      </c>
      <c r="M186" s="8"/>
      <c r="N186" s="8"/>
      <c r="O186" s="8"/>
      <c r="P186" s="8"/>
      <c r="Q186" s="8"/>
      <c r="R186" s="8"/>
      <c r="S186" s="8"/>
      <c r="T186" s="8"/>
      <c r="U186" s="8"/>
      <c r="V186" s="8"/>
      <c r="W186" s="8"/>
      <c r="X186" s="28"/>
      <c r="Y186" s="29"/>
      <c r="Z186" s="29"/>
      <c r="AA186" s="29"/>
      <c r="AB186" s="29"/>
      <c r="AC186" s="29"/>
      <c r="AD186" s="29"/>
      <c r="AE186" s="29"/>
      <c r="AF186" s="29"/>
      <c r="AG186" s="29"/>
      <c r="AH186" s="29"/>
      <c r="AI186" s="29"/>
      <c r="AJ186" s="29"/>
      <c r="AK186" s="29"/>
      <c r="AL186" s="29"/>
      <c r="AM186" s="29"/>
      <c r="AN186" s="29"/>
      <c r="AO186" s="29"/>
      <c r="AP186" s="29"/>
      <c r="AQ186" s="29"/>
    </row>
    <row r="187" spans="1:43" x14ac:dyDescent="0.2">
      <c r="A187" s="8">
        <v>1</v>
      </c>
      <c r="B187" s="8">
        <v>1303</v>
      </c>
      <c r="C187" s="8">
        <v>1124</v>
      </c>
      <c r="D187" s="8">
        <v>0</v>
      </c>
      <c r="E187" s="8">
        <v>0</v>
      </c>
      <c r="F187" s="8">
        <v>136</v>
      </c>
      <c r="G187" s="8">
        <v>58</v>
      </c>
      <c r="H187" s="8">
        <v>182</v>
      </c>
      <c r="I187" s="8">
        <v>162</v>
      </c>
      <c r="J187" s="8">
        <v>176</v>
      </c>
      <c r="K187" s="8">
        <v>248</v>
      </c>
      <c r="L187" s="8">
        <v>162</v>
      </c>
      <c r="M187" s="8"/>
      <c r="N187" s="8"/>
      <c r="O187" s="8"/>
      <c r="P187" s="8"/>
      <c r="Q187" s="8"/>
      <c r="R187" s="8"/>
      <c r="S187" s="8"/>
      <c r="T187" s="8"/>
      <c r="U187" s="8"/>
      <c r="V187" s="8"/>
      <c r="W187" s="8"/>
      <c r="X187" s="28"/>
      <c r="Y187" s="29"/>
      <c r="Z187" s="29"/>
      <c r="AA187" s="29"/>
      <c r="AB187" s="29"/>
      <c r="AC187" s="29"/>
      <c r="AD187" s="29"/>
      <c r="AE187" s="29"/>
      <c r="AF187" s="29"/>
      <c r="AG187" s="29"/>
      <c r="AH187" s="29"/>
      <c r="AI187" s="29"/>
      <c r="AJ187" s="29"/>
      <c r="AK187" s="29"/>
      <c r="AL187" s="29"/>
      <c r="AM187" s="29"/>
      <c r="AN187" s="29"/>
      <c r="AO187" s="29"/>
      <c r="AP187" s="29"/>
      <c r="AQ187" s="29"/>
    </row>
    <row r="188" spans="1:43" x14ac:dyDescent="0.2">
      <c r="A188" s="8">
        <v>1</v>
      </c>
      <c r="B188" s="8">
        <v>1401</v>
      </c>
      <c r="C188" s="8">
        <v>1396</v>
      </c>
      <c r="D188" s="8">
        <v>0</v>
      </c>
      <c r="E188" s="8">
        <v>0</v>
      </c>
      <c r="F188" s="8">
        <v>119</v>
      </c>
      <c r="G188" s="8">
        <v>117</v>
      </c>
      <c r="H188" s="8">
        <v>143</v>
      </c>
      <c r="I188" s="8">
        <v>191</v>
      </c>
      <c r="J188" s="8">
        <v>254</v>
      </c>
      <c r="K188" s="8">
        <v>305</v>
      </c>
      <c r="L188" s="8">
        <v>267</v>
      </c>
      <c r="M188" s="8"/>
      <c r="N188" s="8"/>
      <c r="O188" s="8"/>
      <c r="P188" s="8"/>
      <c r="Q188" s="8"/>
      <c r="R188" s="8"/>
      <c r="S188" s="8"/>
      <c r="T188" s="8"/>
      <c r="U188" s="8"/>
      <c r="V188" s="8"/>
      <c r="W188" s="8"/>
      <c r="X188" s="28"/>
      <c r="Y188" s="29"/>
      <c r="Z188" s="29"/>
      <c r="AA188" s="29"/>
      <c r="AB188" s="29"/>
      <c r="AC188" s="29"/>
      <c r="AD188" s="29"/>
      <c r="AE188" s="29"/>
      <c r="AF188" s="29"/>
      <c r="AG188" s="29"/>
      <c r="AH188" s="29"/>
      <c r="AI188" s="29"/>
      <c r="AJ188" s="29"/>
      <c r="AK188" s="29"/>
      <c r="AL188" s="29"/>
      <c r="AM188" s="29"/>
      <c r="AN188" s="29"/>
      <c r="AO188" s="29"/>
      <c r="AP188" s="29"/>
      <c r="AQ188" s="29"/>
    </row>
    <row r="189" spans="1:43" x14ac:dyDescent="0.2">
      <c r="A189" s="8">
        <v>1</v>
      </c>
      <c r="B189" s="8">
        <v>1402</v>
      </c>
      <c r="C189" s="8">
        <v>1129</v>
      </c>
      <c r="D189" s="8">
        <v>0</v>
      </c>
      <c r="E189" s="8">
        <v>0</v>
      </c>
      <c r="F189" s="8">
        <v>46</v>
      </c>
      <c r="G189" s="8">
        <v>98</v>
      </c>
      <c r="H189" s="8">
        <v>98</v>
      </c>
      <c r="I189" s="8">
        <v>160</v>
      </c>
      <c r="J189" s="8">
        <v>230</v>
      </c>
      <c r="K189" s="8">
        <v>304</v>
      </c>
      <c r="L189" s="8">
        <v>193</v>
      </c>
      <c r="M189" s="8"/>
      <c r="N189" s="8"/>
      <c r="O189" s="8"/>
      <c r="P189" s="8"/>
      <c r="Q189" s="8"/>
      <c r="R189" s="8"/>
      <c r="S189" s="8"/>
      <c r="T189" s="8"/>
      <c r="U189" s="8"/>
      <c r="V189" s="8"/>
      <c r="W189" s="8"/>
      <c r="X189" s="28"/>
      <c r="Y189" s="29"/>
      <c r="Z189" s="29"/>
      <c r="AA189" s="29"/>
      <c r="AB189" s="29"/>
      <c r="AC189" s="29"/>
      <c r="AD189" s="29"/>
      <c r="AE189" s="29"/>
      <c r="AF189" s="29"/>
      <c r="AG189" s="29"/>
      <c r="AH189" s="29"/>
      <c r="AI189" s="29"/>
      <c r="AJ189" s="29"/>
      <c r="AK189" s="29"/>
      <c r="AL189" s="29"/>
      <c r="AM189" s="29"/>
      <c r="AN189" s="29"/>
      <c r="AO189" s="29"/>
      <c r="AP189" s="29"/>
      <c r="AQ189" s="29"/>
    </row>
    <row r="190" spans="1:43" x14ac:dyDescent="0.2">
      <c r="A190" s="8">
        <v>1</v>
      </c>
      <c r="B190" s="8">
        <v>1403</v>
      </c>
      <c r="C190" s="8">
        <v>1297</v>
      </c>
      <c r="D190" s="8">
        <v>0</v>
      </c>
      <c r="E190" s="8">
        <v>0</v>
      </c>
      <c r="F190" s="8">
        <v>87</v>
      </c>
      <c r="G190" s="8">
        <v>161</v>
      </c>
      <c r="H190" s="8">
        <v>137</v>
      </c>
      <c r="I190" s="8">
        <v>240</v>
      </c>
      <c r="J190" s="8">
        <v>242</v>
      </c>
      <c r="K190" s="8">
        <v>242</v>
      </c>
      <c r="L190" s="8">
        <v>188</v>
      </c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8"/>
      <c r="X190" s="28"/>
      <c r="Y190" s="29"/>
      <c r="Z190" s="29"/>
      <c r="AA190" s="29"/>
      <c r="AB190" s="29"/>
      <c r="AC190" s="29"/>
      <c r="AD190" s="29"/>
      <c r="AE190" s="29"/>
      <c r="AF190" s="29"/>
      <c r="AG190" s="29"/>
      <c r="AH190" s="29"/>
      <c r="AI190" s="29"/>
      <c r="AJ190" s="29"/>
      <c r="AK190" s="29"/>
      <c r="AL190" s="29"/>
      <c r="AM190" s="29"/>
      <c r="AN190" s="29"/>
      <c r="AO190" s="29"/>
      <c r="AP190" s="29"/>
      <c r="AQ190" s="29"/>
    </row>
    <row r="191" spans="1:43" x14ac:dyDescent="0.2">
      <c r="A191" s="8">
        <v>1</v>
      </c>
      <c r="B191" s="8">
        <v>1501</v>
      </c>
      <c r="C191" s="8">
        <v>3352</v>
      </c>
      <c r="D191" s="8">
        <v>0</v>
      </c>
      <c r="E191" s="8">
        <v>0</v>
      </c>
      <c r="F191" s="8">
        <v>96</v>
      </c>
      <c r="G191" s="8">
        <v>472</v>
      </c>
      <c r="H191" s="8">
        <v>517</v>
      </c>
      <c r="I191" s="8">
        <v>546</v>
      </c>
      <c r="J191" s="8">
        <v>607</v>
      </c>
      <c r="K191" s="8">
        <v>486</v>
      </c>
      <c r="L191" s="8">
        <v>628</v>
      </c>
      <c r="M191" s="8"/>
      <c r="N191" s="8"/>
      <c r="O191" s="8"/>
      <c r="P191" s="8"/>
      <c r="Q191" s="8"/>
      <c r="R191" s="8"/>
      <c r="S191" s="8"/>
      <c r="T191" s="8"/>
      <c r="U191" s="8"/>
      <c r="V191" s="8"/>
      <c r="W191" s="8"/>
      <c r="X191" s="28"/>
      <c r="Y191" s="29"/>
      <c r="Z191" s="29"/>
      <c r="AA191" s="29"/>
      <c r="AB191" s="29"/>
      <c r="AC191" s="29"/>
      <c r="AD191" s="29"/>
      <c r="AE191" s="29"/>
      <c r="AF191" s="29"/>
      <c r="AG191" s="29"/>
      <c r="AH191" s="29"/>
      <c r="AI191" s="29"/>
      <c r="AJ191" s="29"/>
      <c r="AK191" s="29"/>
      <c r="AL191" s="29"/>
      <c r="AM191" s="29"/>
      <c r="AN191" s="29"/>
      <c r="AO191" s="29"/>
      <c r="AP191" s="29"/>
      <c r="AQ191" s="29"/>
    </row>
    <row r="192" spans="1:43" x14ac:dyDescent="0.2">
      <c r="A192" s="8">
        <v>1</v>
      </c>
      <c r="B192" s="8">
        <v>1502</v>
      </c>
      <c r="C192" s="8">
        <v>3806</v>
      </c>
      <c r="D192" s="8">
        <v>0</v>
      </c>
      <c r="E192" s="8">
        <v>0</v>
      </c>
      <c r="F192" s="8">
        <v>147</v>
      </c>
      <c r="G192" s="8">
        <v>539</v>
      </c>
      <c r="H192" s="8">
        <v>594</v>
      </c>
      <c r="I192" s="8">
        <v>541</v>
      </c>
      <c r="J192" s="8">
        <v>692</v>
      </c>
      <c r="K192" s="8">
        <v>666</v>
      </c>
      <c r="L192" s="8">
        <v>627</v>
      </c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8"/>
      <c r="X192" s="28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</row>
    <row r="193" spans="1:43" x14ac:dyDescent="0.2">
      <c r="A193" s="8">
        <v>1</v>
      </c>
      <c r="B193" s="8">
        <v>1503</v>
      </c>
      <c r="C193" s="8">
        <v>3730</v>
      </c>
      <c r="D193" s="8">
        <v>0</v>
      </c>
      <c r="E193" s="8">
        <v>0</v>
      </c>
      <c r="F193" s="8">
        <v>92</v>
      </c>
      <c r="G193" s="8">
        <v>587</v>
      </c>
      <c r="H193" s="8">
        <v>544</v>
      </c>
      <c r="I193" s="8">
        <v>599</v>
      </c>
      <c r="J193" s="8">
        <v>720</v>
      </c>
      <c r="K193" s="8">
        <v>644</v>
      </c>
      <c r="L193" s="8">
        <v>544</v>
      </c>
      <c r="M193" s="8"/>
      <c r="N193" s="8"/>
      <c r="O193" s="8"/>
      <c r="P193" s="8"/>
      <c r="Q193" s="8"/>
      <c r="R193" s="8"/>
      <c r="S193" s="8"/>
      <c r="T193" s="8"/>
      <c r="U193" s="8"/>
      <c r="V193" s="8"/>
      <c r="W193" s="8"/>
      <c r="X193" s="28"/>
      <c r="Y193" s="29"/>
      <c r="Z193" s="29"/>
      <c r="AA193" s="29"/>
      <c r="AB193" s="29"/>
      <c r="AC193" s="29"/>
      <c r="AD193" s="29"/>
      <c r="AE193" s="29"/>
      <c r="AF193" s="29"/>
      <c r="AG193" s="29"/>
      <c r="AH193" s="29"/>
      <c r="AI193" s="29"/>
      <c r="AJ193" s="29"/>
      <c r="AK193" s="29"/>
      <c r="AL193" s="29"/>
      <c r="AM193" s="29"/>
      <c r="AN193" s="29"/>
      <c r="AO193" s="29"/>
      <c r="AP193" s="29"/>
      <c r="AQ193" s="29"/>
    </row>
    <row r="194" spans="1:43" x14ac:dyDescent="0.2">
      <c r="A194" s="8">
        <v>1</v>
      </c>
      <c r="B194" s="8">
        <v>10301</v>
      </c>
      <c r="C194" s="8">
        <v>750394</v>
      </c>
      <c r="D194" s="8">
        <v>58336</v>
      </c>
      <c r="E194" s="8">
        <v>79824</v>
      </c>
      <c r="F194" s="8">
        <v>82460</v>
      </c>
      <c r="G194" s="8">
        <v>82991</v>
      </c>
      <c r="H194" s="8">
        <v>75119</v>
      </c>
      <c r="I194" s="8">
        <v>93385</v>
      </c>
      <c r="J194" s="8">
        <v>95714</v>
      </c>
      <c r="K194" s="8">
        <v>85870</v>
      </c>
      <c r="L194" s="8">
        <v>96695</v>
      </c>
      <c r="M194" s="8"/>
      <c r="N194" s="8"/>
      <c r="O194" s="8"/>
      <c r="P194" s="8"/>
      <c r="Q194" s="8"/>
      <c r="R194" s="8"/>
      <c r="S194" s="8"/>
      <c r="T194" s="8"/>
      <c r="U194" s="8"/>
      <c r="V194" s="8"/>
      <c r="W194" s="8"/>
      <c r="X194" s="28"/>
      <c r="Y194" s="29"/>
      <c r="Z194" s="29"/>
      <c r="AA194" s="29"/>
      <c r="AB194" s="29"/>
      <c r="AC194" s="29"/>
      <c r="AD194" s="29"/>
      <c r="AE194" s="29"/>
      <c r="AF194" s="29"/>
      <c r="AG194" s="29"/>
      <c r="AH194" s="29"/>
      <c r="AI194" s="29"/>
      <c r="AJ194" s="29"/>
      <c r="AK194" s="29"/>
      <c r="AL194" s="29"/>
      <c r="AM194" s="29"/>
      <c r="AN194" s="29"/>
      <c r="AO194" s="29"/>
      <c r="AP194" s="29"/>
      <c r="AQ194" s="29"/>
    </row>
    <row r="195" spans="1:43" x14ac:dyDescent="0.2">
      <c r="A195" s="8">
        <v>1</v>
      </c>
      <c r="B195" s="8">
        <v>10401</v>
      </c>
      <c r="C195" s="8">
        <v>200344</v>
      </c>
      <c r="D195" s="8">
        <v>2733</v>
      </c>
      <c r="E195" s="8">
        <v>12593</v>
      </c>
      <c r="F195" s="8">
        <v>19487</v>
      </c>
      <c r="G195" s="8">
        <v>23764</v>
      </c>
      <c r="H195" s="8">
        <v>23503</v>
      </c>
      <c r="I195" s="8">
        <v>26347</v>
      </c>
      <c r="J195" s="8">
        <v>28213</v>
      </c>
      <c r="K195" s="8">
        <v>31743</v>
      </c>
      <c r="L195" s="8">
        <v>31961</v>
      </c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8"/>
      <c r="X195" s="28"/>
      <c r="Y195" s="29"/>
      <c r="Z195" s="29"/>
      <c r="AA195" s="29"/>
      <c r="AB195" s="29"/>
      <c r="AC195" s="29"/>
      <c r="AD195" s="29"/>
      <c r="AE195" s="29"/>
      <c r="AF195" s="29"/>
      <c r="AG195" s="29"/>
      <c r="AH195" s="29"/>
      <c r="AI195" s="29"/>
      <c r="AJ195" s="29"/>
      <c r="AK195" s="29"/>
      <c r="AL195" s="29"/>
      <c r="AM195" s="29"/>
      <c r="AN195" s="29"/>
      <c r="AO195" s="29"/>
      <c r="AP195" s="29"/>
      <c r="AQ195" s="29"/>
    </row>
    <row r="196" spans="1:43" x14ac:dyDescent="0.2">
      <c r="A196" s="8">
        <v>1</v>
      </c>
      <c r="B196" s="8">
        <v>10501</v>
      </c>
      <c r="C196" s="8">
        <v>34553</v>
      </c>
      <c r="D196" s="8">
        <v>13</v>
      </c>
      <c r="E196" s="8">
        <v>538</v>
      </c>
      <c r="F196" s="8">
        <v>1667</v>
      </c>
      <c r="G196" s="8">
        <v>2796</v>
      </c>
      <c r="H196" s="8">
        <v>3994</v>
      </c>
      <c r="I196" s="8">
        <v>4769</v>
      </c>
      <c r="J196" s="8">
        <v>5677</v>
      </c>
      <c r="K196" s="8">
        <v>7215</v>
      </c>
      <c r="L196" s="8">
        <v>7884</v>
      </c>
      <c r="M196" s="8"/>
      <c r="N196" s="8"/>
      <c r="O196" s="8"/>
      <c r="P196" s="8"/>
      <c r="Q196" s="8"/>
      <c r="R196" s="8"/>
      <c r="S196" s="8"/>
      <c r="T196" s="8"/>
      <c r="U196" s="8"/>
      <c r="V196" s="8"/>
      <c r="W196" s="8"/>
      <c r="X196" s="28"/>
      <c r="Y196" s="29"/>
      <c r="Z196" s="29"/>
      <c r="AA196" s="29"/>
      <c r="AB196" s="29"/>
      <c r="AC196" s="29"/>
      <c r="AD196" s="29"/>
      <c r="AE196" s="29"/>
      <c r="AF196" s="29"/>
      <c r="AG196" s="29"/>
      <c r="AH196" s="29"/>
      <c r="AI196" s="29"/>
      <c r="AJ196" s="29"/>
      <c r="AK196" s="29"/>
      <c r="AL196" s="29"/>
      <c r="AM196" s="29"/>
      <c r="AN196" s="29"/>
      <c r="AO196" s="29"/>
      <c r="AP196" s="29"/>
      <c r="AQ196" s="29"/>
    </row>
    <row r="197" spans="1:43" x14ac:dyDescent="0.2">
      <c r="A197" s="8">
        <v>1</v>
      </c>
      <c r="B197" s="8">
        <v>10601</v>
      </c>
      <c r="C197" s="8">
        <v>7781</v>
      </c>
      <c r="D197" s="8">
        <v>0</v>
      </c>
      <c r="E197" s="8">
        <v>73</v>
      </c>
      <c r="F197" s="8">
        <v>210</v>
      </c>
      <c r="G197" s="8">
        <v>432</v>
      </c>
      <c r="H197" s="8">
        <v>789</v>
      </c>
      <c r="I197" s="8">
        <v>905</v>
      </c>
      <c r="J197" s="8">
        <v>1449</v>
      </c>
      <c r="K197" s="8">
        <v>1709</v>
      </c>
      <c r="L197" s="8">
        <v>2214</v>
      </c>
      <c r="M197" s="8"/>
      <c r="N197" s="8"/>
      <c r="O197" s="8"/>
      <c r="P197" s="8"/>
      <c r="Q197" s="8"/>
      <c r="R197" s="8"/>
      <c r="S197" s="8"/>
      <c r="T197" s="8"/>
      <c r="U197" s="8"/>
      <c r="V197" s="8"/>
      <c r="W197" s="8"/>
      <c r="X197" s="28"/>
      <c r="Y197" s="29"/>
      <c r="Z197" s="29"/>
      <c r="AA197" s="29"/>
      <c r="AB197" s="29"/>
      <c r="AC197" s="29"/>
      <c r="AD197" s="29"/>
      <c r="AE197" s="29"/>
      <c r="AF197" s="29"/>
      <c r="AG197" s="29"/>
      <c r="AH197" s="29"/>
      <c r="AI197" s="29"/>
      <c r="AJ197" s="29"/>
      <c r="AK197" s="29"/>
      <c r="AL197" s="29"/>
      <c r="AM197" s="29"/>
      <c r="AN197" s="29"/>
      <c r="AO197" s="29"/>
      <c r="AP197" s="29"/>
      <c r="AQ197" s="29"/>
    </row>
    <row r="198" spans="1:43" x14ac:dyDescent="0.2">
      <c r="A198" s="8">
        <v>1</v>
      </c>
      <c r="B198" s="8">
        <v>10701</v>
      </c>
      <c r="C198" s="8">
        <v>2358</v>
      </c>
      <c r="D198" s="8">
        <v>0</v>
      </c>
      <c r="E198" s="8">
        <v>24</v>
      </c>
      <c r="F198" s="8">
        <v>75</v>
      </c>
      <c r="G198" s="8">
        <v>144</v>
      </c>
      <c r="H198" s="8">
        <v>179</v>
      </c>
      <c r="I198" s="8">
        <v>263</v>
      </c>
      <c r="J198" s="8">
        <v>373</v>
      </c>
      <c r="K198" s="8">
        <v>493</v>
      </c>
      <c r="L198" s="8">
        <v>807</v>
      </c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8"/>
      <c r="X198" s="28"/>
      <c r="Y198" s="29"/>
      <c r="Z198" s="29"/>
      <c r="AA198" s="29"/>
      <c r="AB198" s="29"/>
      <c r="AC198" s="29"/>
      <c r="AD198" s="29"/>
      <c r="AE198" s="29"/>
      <c r="AF198" s="29"/>
      <c r="AG198" s="29"/>
      <c r="AH198" s="29"/>
      <c r="AI198" s="29"/>
      <c r="AJ198" s="29"/>
      <c r="AK198" s="29"/>
      <c r="AL198" s="29"/>
      <c r="AM198" s="29"/>
      <c r="AN198" s="29"/>
      <c r="AO198" s="29"/>
      <c r="AP198" s="29"/>
      <c r="AQ198" s="29"/>
    </row>
    <row r="199" spans="1:43" x14ac:dyDescent="0.2">
      <c r="A199" s="8">
        <v>1</v>
      </c>
      <c r="B199" s="8">
        <v>10801</v>
      </c>
      <c r="C199" s="8">
        <v>1351</v>
      </c>
      <c r="D199" s="8">
        <v>0</v>
      </c>
      <c r="E199" s="8">
        <v>0</v>
      </c>
      <c r="F199" s="8">
        <v>58</v>
      </c>
      <c r="G199" s="8">
        <v>52</v>
      </c>
      <c r="H199" s="8">
        <v>144</v>
      </c>
      <c r="I199" s="8">
        <v>167</v>
      </c>
      <c r="J199" s="8">
        <v>243</v>
      </c>
      <c r="K199" s="8">
        <v>344</v>
      </c>
      <c r="L199" s="8">
        <v>343</v>
      </c>
      <c r="M199" s="8"/>
      <c r="N199" s="8"/>
      <c r="O199" s="8"/>
      <c r="P199" s="8"/>
      <c r="Q199" s="8"/>
      <c r="R199" s="8"/>
      <c r="S199" s="8"/>
      <c r="T199" s="8"/>
      <c r="U199" s="8"/>
      <c r="V199" s="8"/>
      <c r="W199" s="8"/>
      <c r="X199" s="28"/>
      <c r="Y199" s="29"/>
      <c r="Z199" s="29"/>
      <c r="AA199" s="29"/>
      <c r="AB199" s="29"/>
      <c r="AC199" s="29"/>
      <c r="AD199" s="29"/>
      <c r="AE199" s="29"/>
      <c r="AF199" s="29"/>
      <c r="AG199" s="29"/>
      <c r="AH199" s="29"/>
      <c r="AI199" s="29"/>
      <c r="AJ199" s="29"/>
      <c r="AK199" s="29"/>
      <c r="AL199" s="29"/>
      <c r="AM199" s="29"/>
      <c r="AN199" s="29"/>
      <c r="AO199" s="29"/>
      <c r="AP199" s="29"/>
      <c r="AQ199" s="29"/>
    </row>
    <row r="200" spans="1:43" x14ac:dyDescent="0.2">
      <c r="A200" s="8">
        <v>1</v>
      </c>
      <c r="B200" s="8">
        <v>10901</v>
      </c>
      <c r="C200" s="8">
        <v>790</v>
      </c>
      <c r="D200" s="8">
        <v>0</v>
      </c>
      <c r="E200" s="8">
        <v>0</v>
      </c>
      <c r="F200" s="8">
        <v>6</v>
      </c>
      <c r="G200" s="8">
        <v>23</v>
      </c>
      <c r="H200" s="8">
        <v>109</v>
      </c>
      <c r="I200" s="8">
        <v>120</v>
      </c>
      <c r="J200" s="8">
        <v>128</v>
      </c>
      <c r="K200" s="8">
        <v>205</v>
      </c>
      <c r="L200" s="8">
        <v>199</v>
      </c>
      <c r="M200" s="8"/>
      <c r="N200" s="8"/>
      <c r="O200" s="8"/>
      <c r="P200" s="8"/>
      <c r="Q200" s="8"/>
      <c r="R200" s="8"/>
      <c r="S200" s="8"/>
      <c r="T200" s="8"/>
      <c r="U200" s="8"/>
      <c r="V200" s="8"/>
      <c r="W200" s="8"/>
      <c r="X200" s="28"/>
      <c r="Y200" s="29"/>
      <c r="Z200" s="29"/>
      <c r="AA200" s="29"/>
      <c r="AB200" s="29"/>
      <c r="AC200" s="29"/>
      <c r="AD200" s="29"/>
      <c r="AE200" s="29"/>
      <c r="AF200" s="29"/>
      <c r="AG200" s="29"/>
      <c r="AH200" s="29"/>
      <c r="AI200" s="29"/>
      <c r="AJ200" s="29"/>
      <c r="AK200" s="29"/>
      <c r="AL200" s="29"/>
      <c r="AM200" s="29"/>
      <c r="AN200" s="29"/>
      <c r="AO200" s="29"/>
      <c r="AP200" s="29"/>
      <c r="AQ200" s="29"/>
    </row>
    <row r="201" spans="1:43" x14ac:dyDescent="0.2">
      <c r="A201" s="8">
        <v>1</v>
      </c>
      <c r="B201" s="8">
        <v>11001</v>
      </c>
      <c r="C201" s="8">
        <v>543</v>
      </c>
      <c r="D201" s="8">
        <v>0</v>
      </c>
      <c r="E201" s="8">
        <v>0</v>
      </c>
      <c r="F201" s="8">
        <v>4</v>
      </c>
      <c r="G201" s="8">
        <v>34</v>
      </c>
      <c r="H201" s="8">
        <v>22</v>
      </c>
      <c r="I201" s="8">
        <v>77</v>
      </c>
      <c r="J201" s="8">
        <v>139</v>
      </c>
      <c r="K201" s="8">
        <v>130</v>
      </c>
      <c r="L201" s="8">
        <v>137</v>
      </c>
      <c r="M201" s="8"/>
      <c r="N201" s="8"/>
      <c r="O201" s="8"/>
      <c r="P201" s="8"/>
      <c r="Q201" s="8"/>
      <c r="R201" s="8"/>
      <c r="S201" s="8"/>
      <c r="T201" s="8"/>
      <c r="U201" s="8"/>
      <c r="V201" s="8"/>
      <c r="W201" s="8"/>
      <c r="X201" s="28"/>
      <c r="Y201" s="29"/>
      <c r="Z201" s="29"/>
      <c r="AA201" s="29"/>
      <c r="AB201" s="29"/>
      <c r="AC201" s="29"/>
      <c r="AD201" s="29"/>
      <c r="AE201" s="29"/>
      <c r="AF201" s="29"/>
      <c r="AG201" s="29"/>
      <c r="AH201" s="29"/>
      <c r="AI201" s="29"/>
      <c r="AJ201" s="29"/>
      <c r="AK201" s="29"/>
      <c r="AL201" s="29"/>
      <c r="AM201" s="29"/>
      <c r="AN201" s="29"/>
      <c r="AO201" s="29"/>
      <c r="AP201" s="29"/>
      <c r="AQ201" s="29"/>
    </row>
    <row r="202" spans="1:43" x14ac:dyDescent="0.2">
      <c r="A202" s="8">
        <v>1</v>
      </c>
      <c r="B202" s="8">
        <v>11101</v>
      </c>
      <c r="C202" s="8">
        <v>308</v>
      </c>
      <c r="D202" s="8">
        <v>0</v>
      </c>
      <c r="E202" s="8">
        <v>0</v>
      </c>
      <c r="F202" s="8">
        <v>16</v>
      </c>
      <c r="G202" s="8">
        <v>16</v>
      </c>
      <c r="H202" s="8">
        <v>33</v>
      </c>
      <c r="I202" s="8">
        <v>32</v>
      </c>
      <c r="J202" s="8">
        <v>38</v>
      </c>
      <c r="K202" s="8">
        <v>74</v>
      </c>
      <c r="L202" s="8">
        <v>99</v>
      </c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8"/>
      <c r="X202" s="28"/>
      <c r="Y202" s="29"/>
      <c r="Z202" s="29"/>
      <c r="AA202" s="29"/>
      <c r="AB202" s="29"/>
      <c r="AC202" s="29"/>
      <c r="AD202" s="29"/>
      <c r="AE202" s="29"/>
      <c r="AF202" s="29"/>
      <c r="AG202" s="29"/>
      <c r="AH202" s="29"/>
      <c r="AI202" s="29"/>
      <c r="AJ202" s="29"/>
      <c r="AK202" s="29"/>
      <c r="AL202" s="29"/>
      <c r="AM202" s="29"/>
      <c r="AN202" s="29"/>
      <c r="AO202" s="29"/>
      <c r="AP202" s="29"/>
      <c r="AQ202" s="29"/>
    </row>
    <row r="203" spans="1:43" x14ac:dyDescent="0.2">
      <c r="A203" s="8">
        <v>1</v>
      </c>
      <c r="B203" s="8">
        <v>11201</v>
      </c>
      <c r="C203" s="8">
        <v>259</v>
      </c>
      <c r="D203" s="8">
        <v>0</v>
      </c>
      <c r="E203" s="8">
        <v>0</v>
      </c>
      <c r="F203" s="8">
        <v>0</v>
      </c>
      <c r="G203" s="8">
        <v>8</v>
      </c>
      <c r="H203" s="8">
        <v>27</v>
      </c>
      <c r="I203" s="8">
        <v>35</v>
      </c>
      <c r="J203" s="8">
        <v>81</v>
      </c>
      <c r="K203" s="8">
        <v>51</v>
      </c>
      <c r="L203" s="8">
        <v>57</v>
      </c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8"/>
      <c r="X203" s="28"/>
      <c r="Y203" s="29"/>
      <c r="Z203" s="29"/>
      <c r="AA203" s="29"/>
      <c r="AB203" s="29"/>
      <c r="AC203" s="29"/>
      <c r="AD203" s="29"/>
      <c r="AE203" s="29"/>
      <c r="AF203" s="29"/>
      <c r="AG203" s="29"/>
      <c r="AH203" s="29"/>
      <c r="AI203" s="29"/>
      <c r="AJ203" s="29"/>
      <c r="AK203" s="29"/>
      <c r="AL203" s="29"/>
      <c r="AM203" s="29"/>
      <c r="AN203" s="29"/>
      <c r="AO203" s="29"/>
      <c r="AP203" s="29"/>
      <c r="AQ203" s="29"/>
    </row>
    <row r="204" spans="1:43" x14ac:dyDescent="0.2">
      <c r="A204" s="8">
        <v>1</v>
      </c>
      <c r="B204" s="8">
        <v>11301</v>
      </c>
      <c r="C204" s="8">
        <v>130</v>
      </c>
      <c r="D204" s="8">
        <v>0</v>
      </c>
      <c r="E204" s="8">
        <v>0</v>
      </c>
      <c r="F204" s="8">
        <v>8</v>
      </c>
      <c r="G204" s="8">
        <v>4</v>
      </c>
      <c r="H204" s="8">
        <v>24</v>
      </c>
      <c r="I204" s="8">
        <v>6</v>
      </c>
      <c r="J204" s="8">
        <v>39</v>
      </c>
      <c r="K204" s="8">
        <v>19</v>
      </c>
      <c r="L204" s="8">
        <v>30</v>
      </c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8"/>
      <c r="X204" s="28"/>
      <c r="Y204" s="29"/>
      <c r="Z204" s="29"/>
      <c r="AA204" s="29"/>
      <c r="AB204" s="29"/>
      <c r="AC204" s="29"/>
      <c r="AD204" s="29"/>
      <c r="AE204" s="29"/>
      <c r="AF204" s="29"/>
      <c r="AG204" s="29"/>
      <c r="AH204" s="29"/>
      <c r="AI204" s="29"/>
      <c r="AJ204" s="29"/>
      <c r="AK204" s="29"/>
      <c r="AL204" s="29"/>
      <c r="AM204" s="29"/>
      <c r="AN204" s="29"/>
      <c r="AO204" s="29"/>
      <c r="AP204" s="29"/>
      <c r="AQ204" s="29"/>
    </row>
    <row r="205" spans="1:43" x14ac:dyDescent="0.2">
      <c r="A205" s="8">
        <v>1</v>
      </c>
      <c r="B205" s="8">
        <v>11401</v>
      </c>
      <c r="C205" s="8">
        <v>83</v>
      </c>
      <c r="D205" s="8">
        <v>0</v>
      </c>
      <c r="E205" s="8">
        <v>0</v>
      </c>
      <c r="F205" s="8">
        <v>0</v>
      </c>
      <c r="G205" s="8">
        <v>8</v>
      </c>
      <c r="H205" s="8">
        <v>8</v>
      </c>
      <c r="I205" s="8">
        <v>17</v>
      </c>
      <c r="J205" s="8">
        <v>0</v>
      </c>
      <c r="K205" s="8">
        <v>18</v>
      </c>
      <c r="L205" s="8">
        <v>32</v>
      </c>
      <c r="M205" s="8"/>
      <c r="N205" s="8"/>
      <c r="O205" s="8"/>
      <c r="P205" s="8"/>
      <c r="Q205" s="8"/>
      <c r="R205" s="8"/>
      <c r="S205" s="8"/>
      <c r="T205" s="8"/>
      <c r="U205" s="8"/>
      <c r="V205" s="8"/>
      <c r="W205" s="8"/>
      <c r="X205" s="28"/>
      <c r="Y205" s="29"/>
      <c r="Z205" s="29"/>
      <c r="AA205" s="29"/>
      <c r="AB205" s="29"/>
      <c r="AC205" s="29"/>
      <c r="AD205" s="29"/>
      <c r="AE205" s="29"/>
      <c r="AF205" s="29"/>
      <c r="AG205" s="29"/>
      <c r="AH205" s="29"/>
      <c r="AI205" s="29"/>
      <c r="AJ205" s="29"/>
      <c r="AK205" s="29"/>
      <c r="AL205" s="29"/>
      <c r="AM205" s="29"/>
      <c r="AN205" s="29"/>
      <c r="AO205" s="29"/>
      <c r="AP205" s="29"/>
      <c r="AQ205" s="29"/>
    </row>
    <row r="206" spans="1:43" x14ac:dyDescent="0.2">
      <c r="A206" s="8">
        <v>1</v>
      </c>
      <c r="B206" s="8">
        <v>11501</v>
      </c>
      <c r="C206" s="8">
        <v>104</v>
      </c>
      <c r="D206" s="8">
        <v>0</v>
      </c>
      <c r="E206" s="8">
        <v>0</v>
      </c>
      <c r="F206" s="8">
        <v>0</v>
      </c>
      <c r="G206" s="8">
        <v>18</v>
      </c>
      <c r="H206" s="8">
        <v>0</v>
      </c>
      <c r="I206" s="8">
        <v>24</v>
      </c>
      <c r="J206" s="8">
        <v>22</v>
      </c>
      <c r="K206" s="8">
        <v>0</v>
      </c>
      <c r="L206" s="8">
        <v>40</v>
      </c>
      <c r="M206" s="8"/>
      <c r="N206" s="8"/>
      <c r="O206" s="8"/>
      <c r="P206" s="8"/>
      <c r="Q206" s="8"/>
      <c r="R206" s="8"/>
      <c r="S206" s="8"/>
      <c r="T206" s="8"/>
      <c r="U206" s="8"/>
      <c r="V206" s="8"/>
      <c r="W206" s="8"/>
      <c r="X206" s="28"/>
      <c r="Y206" s="29"/>
      <c r="Z206" s="29"/>
      <c r="AA206" s="29"/>
      <c r="AB206" s="29"/>
      <c r="AC206" s="29"/>
      <c r="AD206" s="29"/>
      <c r="AE206" s="29"/>
      <c r="AF206" s="29"/>
      <c r="AG206" s="29"/>
      <c r="AH206" s="29"/>
      <c r="AI206" s="29"/>
      <c r="AJ206" s="29"/>
      <c r="AK206" s="29"/>
      <c r="AL206" s="29"/>
      <c r="AM206" s="29"/>
      <c r="AN206" s="29"/>
      <c r="AO206" s="29"/>
      <c r="AP206" s="29"/>
      <c r="AQ206" s="29"/>
    </row>
  </sheetData>
  <phoneticPr fontId="2" type="noConversion"/>
  <conditionalFormatting sqref="BA3:BF1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24"/>
  <sheetViews>
    <sheetView topLeftCell="A2" workbookViewId="0">
      <selection activeCell="D7" sqref="D7"/>
    </sheetView>
  </sheetViews>
  <sheetFormatPr baseColWidth="10" defaultRowHeight="16" x14ac:dyDescent="0.2"/>
  <cols>
    <col min="2" max="2" width="22.5" bestFit="1" customWidth="1"/>
    <col min="26" max="26" width="10.83203125" style="34"/>
  </cols>
  <sheetData>
    <row r="1" spans="1:26" x14ac:dyDescent="0.2">
      <c r="E1" t="s">
        <v>240</v>
      </c>
      <c r="F1" t="s">
        <v>129</v>
      </c>
      <c r="H1" s="6">
        <v>43699</v>
      </c>
      <c r="I1" s="6">
        <v>43700</v>
      </c>
      <c r="J1" s="6">
        <v>43701</v>
      </c>
      <c r="K1" s="6">
        <v>43702</v>
      </c>
      <c r="L1" s="6">
        <v>43703</v>
      </c>
      <c r="M1" s="6">
        <v>43704</v>
      </c>
      <c r="N1" s="6">
        <v>43705</v>
      </c>
      <c r="O1" s="6">
        <v>43706</v>
      </c>
      <c r="P1" s="6">
        <v>43707</v>
      </c>
      <c r="Q1" s="6">
        <v>43699</v>
      </c>
      <c r="R1" s="6">
        <v>43700</v>
      </c>
      <c r="S1" s="6">
        <v>43701</v>
      </c>
      <c r="T1" s="6">
        <v>43702</v>
      </c>
      <c r="U1" s="6">
        <v>43703</v>
      </c>
      <c r="V1" s="6">
        <v>43704</v>
      </c>
      <c r="W1" s="6">
        <v>43705</v>
      </c>
      <c r="X1" s="6">
        <v>43706</v>
      </c>
      <c r="Y1" s="6">
        <v>43707</v>
      </c>
    </row>
    <row r="2" spans="1:26" x14ac:dyDescent="0.2">
      <c r="A2" s="1" t="s">
        <v>0</v>
      </c>
      <c r="B2" s="1" t="s">
        <v>1</v>
      </c>
      <c r="E2">
        <v>10010</v>
      </c>
      <c r="F2">
        <v>442970</v>
      </c>
      <c r="H2">
        <v>86414</v>
      </c>
      <c r="I2">
        <v>40033</v>
      </c>
      <c r="J2">
        <v>32243</v>
      </c>
      <c r="K2">
        <v>28376</v>
      </c>
      <c r="L2">
        <v>40653</v>
      </c>
      <c r="M2">
        <v>50325</v>
      </c>
      <c r="N2">
        <v>36290</v>
      </c>
      <c r="O2">
        <v>30242</v>
      </c>
      <c r="P2">
        <v>98394</v>
      </c>
      <c r="Q2">
        <f>1</f>
        <v>1</v>
      </c>
      <c r="R2">
        <f>1</f>
        <v>1</v>
      </c>
      <c r="S2">
        <f>1</f>
        <v>1</v>
      </c>
      <c r="T2">
        <f>1</f>
        <v>1</v>
      </c>
      <c r="U2">
        <f>1</f>
        <v>1</v>
      </c>
      <c r="V2">
        <f>1</f>
        <v>1</v>
      </c>
      <c r="W2">
        <f>1</f>
        <v>1</v>
      </c>
      <c r="X2">
        <f>1</f>
        <v>1</v>
      </c>
      <c r="Y2">
        <f>1</f>
        <v>1</v>
      </c>
    </row>
    <row r="3" spans="1:26" x14ac:dyDescent="0.2">
      <c r="A3" s="1"/>
      <c r="B3" s="1" t="s">
        <v>124</v>
      </c>
      <c r="E3">
        <v>20150</v>
      </c>
      <c r="F3">
        <v>408129</v>
      </c>
      <c r="G3" s="5">
        <f>F3/F2</f>
        <v>0.9213468180689437</v>
      </c>
      <c r="H3">
        <v>80816</v>
      </c>
      <c r="I3">
        <v>37478</v>
      </c>
      <c r="J3">
        <v>30053</v>
      </c>
      <c r="K3">
        <v>26291</v>
      </c>
      <c r="L3">
        <v>37338</v>
      </c>
      <c r="M3">
        <v>46663</v>
      </c>
      <c r="N3">
        <v>33241</v>
      </c>
      <c r="O3">
        <v>27533</v>
      </c>
      <c r="P3">
        <v>88716</v>
      </c>
      <c r="Q3" s="32">
        <f>H3/H2</f>
        <v>0.93521883028213026</v>
      </c>
      <c r="R3" s="32">
        <f t="shared" ref="R3:Y18" si="0">I3/I2</f>
        <v>0.93617765343591541</v>
      </c>
      <c r="S3" s="32">
        <f t="shared" si="0"/>
        <v>0.93207828055702013</v>
      </c>
      <c r="T3" s="32">
        <f t="shared" si="0"/>
        <v>0.92652241330702001</v>
      </c>
      <c r="U3" s="32">
        <f t="shared" si="0"/>
        <v>0.91845620249428084</v>
      </c>
      <c r="V3" s="32">
        <f t="shared" si="0"/>
        <v>0.92723298559364131</v>
      </c>
      <c r="W3" s="32">
        <f t="shared" si="0"/>
        <v>0.91598236428768254</v>
      </c>
      <c r="X3" s="32">
        <f t="shared" si="0"/>
        <v>0.91042259109847234</v>
      </c>
      <c r="Y3" s="32">
        <f t="shared" si="0"/>
        <v>0.90164034392340997</v>
      </c>
      <c r="Z3" s="33" t="s">
        <v>3</v>
      </c>
    </row>
    <row r="4" spans="1:26" x14ac:dyDescent="0.2">
      <c r="A4" s="1">
        <v>10010</v>
      </c>
      <c r="B4" s="1" t="s">
        <v>2</v>
      </c>
      <c r="E4">
        <v>20160</v>
      </c>
      <c r="F4">
        <v>396682</v>
      </c>
      <c r="G4" s="5">
        <f t="shared" ref="G4:G67" si="1">F4/F3</f>
        <v>0.9719524954119898</v>
      </c>
      <c r="H4">
        <v>78883</v>
      </c>
      <c r="I4">
        <v>36451</v>
      </c>
      <c r="J4">
        <v>29180</v>
      </c>
      <c r="K4">
        <v>25505</v>
      </c>
      <c r="L4">
        <v>36316</v>
      </c>
      <c r="M4">
        <v>45412</v>
      </c>
      <c r="N4">
        <v>32190</v>
      </c>
      <c r="O4">
        <v>26665</v>
      </c>
      <c r="P4">
        <v>86080</v>
      </c>
      <c r="Q4" s="5">
        <f t="shared" ref="Q4:Y45" si="2">H4/H3</f>
        <v>0.97608146901603643</v>
      </c>
      <c r="R4" s="5">
        <f t="shared" si="0"/>
        <v>0.97259725705747369</v>
      </c>
      <c r="S4" s="5">
        <f t="shared" si="0"/>
        <v>0.97095131933584</v>
      </c>
      <c r="T4" s="5">
        <f t="shared" si="0"/>
        <v>0.97010383781522191</v>
      </c>
      <c r="U4" s="5">
        <f t="shared" si="0"/>
        <v>0.97262842144731909</v>
      </c>
      <c r="V4" s="5">
        <f t="shared" si="0"/>
        <v>0.97319075070184091</v>
      </c>
      <c r="W4" s="5">
        <f t="shared" si="0"/>
        <v>0.96838241930146507</v>
      </c>
      <c r="X4" s="5">
        <f t="shared" si="0"/>
        <v>0.96847419460284023</v>
      </c>
      <c r="Y4" s="5">
        <f t="shared" si="0"/>
        <v>0.97028720862076734</v>
      </c>
    </row>
    <row r="5" spans="1:26" x14ac:dyDescent="0.2">
      <c r="A5" s="1">
        <v>20150</v>
      </c>
      <c r="B5" s="1" t="s">
        <v>3</v>
      </c>
      <c r="E5">
        <v>20170</v>
      </c>
      <c r="F5">
        <v>393342</v>
      </c>
      <c r="G5" s="5">
        <f t="shared" si="1"/>
        <v>0.99158015740568006</v>
      </c>
      <c r="H5">
        <v>78397</v>
      </c>
      <c r="I5">
        <v>35961</v>
      </c>
      <c r="J5">
        <v>28835</v>
      </c>
      <c r="K5">
        <v>25225</v>
      </c>
      <c r="L5">
        <v>36027</v>
      </c>
      <c r="M5">
        <v>45091</v>
      </c>
      <c r="N5">
        <v>31906</v>
      </c>
      <c r="O5">
        <v>26408</v>
      </c>
      <c r="P5">
        <v>85492</v>
      </c>
      <c r="Q5" s="5">
        <f t="shared" si="2"/>
        <v>0.99383897671234611</v>
      </c>
      <c r="R5" s="5">
        <f t="shared" si="0"/>
        <v>0.98655729609612908</v>
      </c>
      <c r="S5" s="5">
        <f t="shared" si="0"/>
        <v>0.98817683344756679</v>
      </c>
      <c r="T5" s="5">
        <f t="shared" si="0"/>
        <v>0.98902176043912959</v>
      </c>
      <c r="U5" s="5">
        <f t="shared" si="0"/>
        <v>0.99204207511840514</v>
      </c>
      <c r="V5" s="5">
        <f t="shared" si="0"/>
        <v>0.99293138377521362</v>
      </c>
      <c r="W5" s="5">
        <f t="shared" si="0"/>
        <v>0.99117738428083257</v>
      </c>
      <c r="X5" s="5">
        <f t="shared" si="0"/>
        <v>0.99036189761860116</v>
      </c>
      <c r="Y5" s="5">
        <f t="shared" si="0"/>
        <v>0.99316914498141262</v>
      </c>
    </row>
    <row r="6" spans="1:26" x14ac:dyDescent="0.2">
      <c r="A6" s="1">
        <v>20160</v>
      </c>
      <c r="B6" s="1" t="s">
        <v>4</v>
      </c>
      <c r="E6">
        <v>20200</v>
      </c>
      <c r="F6">
        <v>391120</v>
      </c>
      <c r="G6" s="5">
        <f t="shared" si="1"/>
        <v>0.99435097192773714</v>
      </c>
      <c r="H6">
        <v>77954</v>
      </c>
      <c r="I6">
        <v>35755</v>
      </c>
      <c r="J6">
        <v>28680</v>
      </c>
      <c r="K6">
        <v>25090</v>
      </c>
      <c r="L6">
        <v>35816</v>
      </c>
      <c r="M6">
        <v>44839</v>
      </c>
      <c r="N6">
        <v>31702</v>
      </c>
      <c r="O6">
        <v>26243</v>
      </c>
      <c r="P6">
        <v>85041</v>
      </c>
      <c r="Q6" s="5">
        <f t="shared" si="2"/>
        <v>0.99434927356914171</v>
      </c>
      <c r="R6" s="5">
        <f t="shared" si="0"/>
        <v>0.99427157198075689</v>
      </c>
      <c r="S6" s="5">
        <f t="shared" si="0"/>
        <v>0.99462458817409394</v>
      </c>
      <c r="T6" s="5">
        <f t="shared" si="0"/>
        <v>0.99464816650148657</v>
      </c>
      <c r="U6" s="5">
        <f t="shared" si="0"/>
        <v>0.99414328142781805</v>
      </c>
      <c r="V6" s="5">
        <f t="shared" si="0"/>
        <v>0.99441130159011781</v>
      </c>
      <c r="W6" s="5">
        <f t="shared" si="0"/>
        <v>0.9936062182661568</v>
      </c>
      <c r="X6" s="5">
        <f t="shared" si="0"/>
        <v>0.99375189336564673</v>
      </c>
      <c r="Y6" s="5">
        <f t="shared" si="0"/>
        <v>0.99472465259907361</v>
      </c>
    </row>
    <row r="7" spans="1:26" x14ac:dyDescent="0.2">
      <c r="A7" s="1">
        <v>20170</v>
      </c>
      <c r="B7" s="1" t="s">
        <v>5</v>
      </c>
      <c r="E7">
        <v>20210</v>
      </c>
      <c r="F7">
        <v>388498</v>
      </c>
      <c r="G7" s="5">
        <f t="shared" si="1"/>
        <v>0.9932961750869298</v>
      </c>
      <c r="H7">
        <v>77429</v>
      </c>
      <c r="I7">
        <v>35518</v>
      </c>
      <c r="J7">
        <v>28461</v>
      </c>
      <c r="K7">
        <v>24885</v>
      </c>
      <c r="L7">
        <v>35577</v>
      </c>
      <c r="M7">
        <v>44582</v>
      </c>
      <c r="N7">
        <v>31464</v>
      </c>
      <c r="O7">
        <v>26058</v>
      </c>
      <c r="P7">
        <v>84524</v>
      </c>
      <c r="Q7" s="5">
        <f t="shared" si="2"/>
        <v>0.99326525899889684</v>
      </c>
      <c r="R7" s="5">
        <f t="shared" si="0"/>
        <v>0.99337155642567476</v>
      </c>
      <c r="S7" s="5">
        <f t="shared" si="0"/>
        <v>0.99236401673640162</v>
      </c>
      <c r="T7" s="5">
        <f t="shared" si="0"/>
        <v>0.99182941410920689</v>
      </c>
      <c r="U7" s="5">
        <f t="shared" si="0"/>
        <v>0.99332700469064106</v>
      </c>
      <c r="V7" s="5">
        <f t="shared" si="0"/>
        <v>0.99426838243493387</v>
      </c>
      <c r="W7" s="5">
        <f t="shared" si="0"/>
        <v>0.992492587218472</v>
      </c>
      <c r="X7" s="5">
        <f t="shared" si="0"/>
        <v>0.99295050108600391</v>
      </c>
      <c r="Y7" s="5">
        <f t="shared" si="0"/>
        <v>0.99392057948518953</v>
      </c>
    </row>
    <row r="8" spans="1:26" x14ac:dyDescent="0.2">
      <c r="A8" s="1">
        <v>20200</v>
      </c>
      <c r="B8" s="1" t="s">
        <v>6</v>
      </c>
      <c r="E8">
        <v>20220</v>
      </c>
      <c r="F8">
        <v>385219</v>
      </c>
      <c r="G8" s="5">
        <f t="shared" si="1"/>
        <v>0.99155980210966332</v>
      </c>
      <c r="H8">
        <v>76908</v>
      </c>
      <c r="I8">
        <v>35163</v>
      </c>
      <c r="J8">
        <v>28172</v>
      </c>
      <c r="K8">
        <v>24614</v>
      </c>
      <c r="L8">
        <v>35264</v>
      </c>
      <c r="M8">
        <v>44232</v>
      </c>
      <c r="N8">
        <v>31171</v>
      </c>
      <c r="O8">
        <v>25810</v>
      </c>
      <c r="P8">
        <v>83885</v>
      </c>
      <c r="Q8" s="5">
        <f t="shared" si="2"/>
        <v>0.99327125495615343</v>
      </c>
      <c r="R8" s="5">
        <f t="shared" si="0"/>
        <v>0.99000506785291964</v>
      </c>
      <c r="S8" s="5">
        <f t="shared" si="0"/>
        <v>0.98984575383858608</v>
      </c>
      <c r="T8" s="5">
        <f t="shared" si="0"/>
        <v>0.98910990556560174</v>
      </c>
      <c r="U8" s="5">
        <f t="shared" si="0"/>
        <v>0.99120218118447312</v>
      </c>
      <c r="V8" s="5">
        <f t="shared" si="0"/>
        <v>0.9921492979229285</v>
      </c>
      <c r="W8" s="5">
        <f t="shared" si="0"/>
        <v>0.99068777015001275</v>
      </c>
      <c r="X8" s="5">
        <f t="shared" si="0"/>
        <v>0.99048276920715328</v>
      </c>
      <c r="Y8" s="5">
        <f t="shared" si="0"/>
        <v>0.99244001703658136</v>
      </c>
    </row>
    <row r="9" spans="1:26" x14ac:dyDescent="0.2">
      <c r="A9" s="1">
        <v>20210</v>
      </c>
      <c r="B9" s="1" t="s">
        <v>7</v>
      </c>
      <c r="E9">
        <v>202301</v>
      </c>
      <c r="F9">
        <v>383712</v>
      </c>
      <c r="G9" s="5">
        <f t="shared" si="1"/>
        <v>0.99608793958761122</v>
      </c>
      <c r="H9">
        <v>76647</v>
      </c>
      <c r="I9">
        <v>35022</v>
      </c>
      <c r="J9">
        <v>28046</v>
      </c>
      <c r="K9">
        <v>24491</v>
      </c>
      <c r="L9">
        <v>35119</v>
      </c>
      <c r="M9">
        <v>44080</v>
      </c>
      <c r="N9">
        <v>31024</v>
      </c>
      <c r="O9">
        <v>25682</v>
      </c>
      <c r="P9">
        <v>83601</v>
      </c>
      <c r="Q9" s="5">
        <f t="shared" si="2"/>
        <v>0.99660633484162897</v>
      </c>
      <c r="R9" s="5">
        <f t="shared" si="0"/>
        <v>0.99599010323351245</v>
      </c>
      <c r="S9" s="5">
        <f t="shared" si="0"/>
        <v>0.99552747408774667</v>
      </c>
      <c r="T9" s="5">
        <f t="shared" si="0"/>
        <v>0.99500284390996996</v>
      </c>
      <c r="U9" s="5">
        <f t="shared" si="0"/>
        <v>0.99588815789473684</v>
      </c>
      <c r="V9" s="5">
        <f t="shared" si="0"/>
        <v>0.99656357388316152</v>
      </c>
      <c r="W9" s="5">
        <f t="shared" si="0"/>
        <v>0.9952840781495621</v>
      </c>
      <c r="X9" s="5">
        <f t="shared" si="0"/>
        <v>0.99504068190623784</v>
      </c>
      <c r="Y9" s="5">
        <f t="shared" si="0"/>
        <v>0.99661441258866301</v>
      </c>
    </row>
    <row r="10" spans="1:26" x14ac:dyDescent="0.2">
      <c r="A10" s="1">
        <v>20220</v>
      </c>
      <c r="B10" s="1" t="s">
        <v>8</v>
      </c>
      <c r="E10">
        <v>20230</v>
      </c>
      <c r="F10">
        <v>383416</v>
      </c>
      <c r="G10" s="5">
        <f t="shared" si="1"/>
        <v>0.99922858810774751</v>
      </c>
      <c r="H10">
        <v>76602</v>
      </c>
      <c r="I10">
        <v>34999</v>
      </c>
      <c r="J10">
        <v>28026</v>
      </c>
      <c r="K10">
        <v>24474</v>
      </c>
      <c r="L10">
        <v>35089</v>
      </c>
      <c r="M10">
        <v>44041</v>
      </c>
      <c r="N10">
        <v>30991</v>
      </c>
      <c r="O10">
        <v>25658</v>
      </c>
      <c r="P10">
        <v>83536</v>
      </c>
      <c r="Q10" s="5">
        <f t="shared" si="2"/>
        <v>0.99941289287251944</v>
      </c>
      <c r="R10" s="5">
        <f t="shared" si="0"/>
        <v>0.99934326994460621</v>
      </c>
      <c r="S10" s="5">
        <f t="shared" si="0"/>
        <v>0.99928688583042147</v>
      </c>
      <c r="T10" s="5">
        <f t="shared" si="0"/>
        <v>0.99930586746151651</v>
      </c>
      <c r="U10" s="5">
        <f t="shared" si="0"/>
        <v>0.99914576155357504</v>
      </c>
      <c r="V10" s="5">
        <f t="shared" si="0"/>
        <v>0.99911524500907445</v>
      </c>
      <c r="W10" s="5">
        <f t="shared" si="0"/>
        <v>0.99893630737493555</v>
      </c>
      <c r="X10" s="5">
        <f t="shared" si="0"/>
        <v>0.99906549334164008</v>
      </c>
      <c r="Y10" s="5">
        <f t="shared" si="0"/>
        <v>0.99922249733854862</v>
      </c>
    </row>
    <row r="11" spans="1:26" x14ac:dyDescent="0.2">
      <c r="A11" s="1">
        <v>202301</v>
      </c>
      <c r="B11" s="1" t="s">
        <v>9</v>
      </c>
      <c r="E11">
        <v>20240</v>
      </c>
      <c r="F11">
        <v>383170</v>
      </c>
      <c r="G11" s="5">
        <f t="shared" si="1"/>
        <v>0.99935839923216563</v>
      </c>
      <c r="H11">
        <v>76569</v>
      </c>
      <c r="I11">
        <v>34975</v>
      </c>
      <c r="J11">
        <v>28010</v>
      </c>
      <c r="K11">
        <v>24455</v>
      </c>
      <c r="L11">
        <v>35071</v>
      </c>
      <c r="M11">
        <v>44009</v>
      </c>
      <c r="N11">
        <v>30962</v>
      </c>
      <c r="O11">
        <v>25641</v>
      </c>
      <c r="P11">
        <v>83478</v>
      </c>
      <c r="Q11" s="5">
        <f t="shared" si="2"/>
        <v>0.99956920184851572</v>
      </c>
      <c r="R11" s="5">
        <f t="shared" si="0"/>
        <v>0.99931426612188923</v>
      </c>
      <c r="S11" s="5">
        <f t="shared" si="0"/>
        <v>0.99942910154856202</v>
      </c>
      <c r="T11" s="5">
        <f t="shared" si="0"/>
        <v>0.99922366593119227</v>
      </c>
      <c r="U11" s="5">
        <f t="shared" si="0"/>
        <v>0.99948701872381662</v>
      </c>
      <c r="V11" s="5">
        <f t="shared" si="0"/>
        <v>0.99927340432778544</v>
      </c>
      <c r="W11" s="5">
        <f t="shared" si="0"/>
        <v>0.99906424445806852</v>
      </c>
      <c r="X11" s="5">
        <f t="shared" si="0"/>
        <v>0.9993374386156364</v>
      </c>
      <c r="Y11" s="5">
        <f t="shared" si="0"/>
        <v>0.99930568856540891</v>
      </c>
    </row>
    <row r="12" spans="1:26" x14ac:dyDescent="0.2">
      <c r="A12" s="1">
        <v>20230</v>
      </c>
      <c r="B12" s="1" t="s">
        <v>10</v>
      </c>
      <c r="E12">
        <v>20250</v>
      </c>
      <c r="F12">
        <v>382370</v>
      </c>
      <c r="G12" s="5">
        <f t="shared" si="1"/>
        <v>0.99791215387425947</v>
      </c>
      <c r="H12">
        <v>76419</v>
      </c>
      <c r="I12">
        <v>34914</v>
      </c>
      <c r="J12">
        <v>27941</v>
      </c>
      <c r="K12">
        <v>24392</v>
      </c>
      <c r="L12">
        <v>35007</v>
      </c>
      <c r="M12">
        <v>43927</v>
      </c>
      <c r="N12">
        <v>30893</v>
      </c>
      <c r="O12">
        <v>25567</v>
      </c>
      <c r="P12">
        <v>83310</v>
      </c>
      <c r="Q12" s="5">
        <f t="shared" si="2"/>
        <v>0.99804098264310626</v>
      </c>
      <c r="R12" s="5">
        <f t="shared" si="0"/>
        <v>0.99825589706933526</v>
      </c>
      <c r="S12" s="5">
        <f t="shared" si="0"/>
        <v>0.99753659407354511</v>
      </c>
      <c r="T12" s="5">
        <f t="shared" si="0"/>
        <v>0.99742383970558168</v>
      </c>
      <c r="U12" s="5">
        <f t="shared" si="0"/>
        <v>0.99817513044965922</v>
      </c>
      <c r="V12" s="5">
        <f t="shared" si="0"/>
        <v>0.99813674475675429</v>
      </c>
      <c r="W12" s="5">
        <f t="shared" si="0"/>
        <v>0.99777146179187393</v>
      </c>
      <c r="X12" s="5">
        <f t="shared" si="0"/>
        <v>0.99711399711399706</v>
      </c>
      <c r="Y12" s="5">
        <f t="shared" si="0"/>
        <v>0.99798749371091788</v>
      </c>
    </row>
    <row r="13" spans="1:26" x14ac:dyDescent="0.2">
      <c r="A13" s="1">
        <v>20240</v>
      </c>
      <c r="B13" s="1" t="s">
        <v>11</v>
      </c>
      <c r="E13">
        <v>20300</v>
      </c>
      <c r="F13">
        <v>380985</v>
      </c>
      <c r="G13" s="5">
        <f t="shared" si="1"/>
        <v>0.9963778539111332</v>
      </c>
      <c r="H13">
        <v>75088</v>
      </c>
      <c r="I13">
        <v>34918</v>
      </c>
      <c r="J13">
        <v>27951</v>
      </c>
      <c r="K13">
        <v>24402</v>
      </c>
      <c r="L13">
        <v>34979</v>
      </c>
      <c r="M13">
        <v>43931</v>
      </c>
      <c r="N13">
        <v>30881</v>
      </c>
      <c r="O13">
        <v>25589</v>
      </c>
      <c r="P13">
        <v>83246</v>
      </c>
      <c r="Q13" s="5">
        <f t="shared" si="2"/>
        <v>0.98258286551773777</v>
      </c>
      <c r="R13" s="5">
        <f t="shared" si="0"/>
        <v>1.0001145672223177</v>
      </c>
      <c r="S13" s="5">
        <f t="shared" si="0"/>
        <v>1.0003578969972442</v>
      </c>
      <c r="T13" s="5">
        <f t="shared" si="0"/>
        <v>1.0004099704821252</v>
      </c>
      <c r="U13" s="5">
        <f t="shared" si="0"/>
        <v>0.99920015996800637</v>
      </c>
      <c r="V13" s="5">
        <f t="shared" si="0"/>
        <v>1.000091060168006</v>
      </c>
      <c r="W13" s="5">
        <f t="shared" si="0"/>
        <v>0.99961156248988448</v>
      </c>
      <c r="X13" s="5">
        <f t="shared" si="0"/>
        <v>1.0008604842179372</v>
      </c>
      <c r="Y13" s="5">
        <f t="shared" si="0"/>
        <v>0.99923178489977194</v>
      </c>
    </row>
    <row r="14" spans="1:26" x14ac:dyDescent="0.2">
      <c r="A14" s="1">
        <v>20250</v>
      </c>
      <c r="B14" s="1" t="s">
        <v>12</v>
      </c>
      <c r="E14">
        <v>20310</v>
      </c>
      <c r="F14">
        <v>377483</v>
      </c>
      <c r="G14" s="5">
        <f t="shared" si="1"/>
        <v>0.99080803706182663</v>
      </c>
      <c r="H14">
        <v>74622</v>
      </c>
      <c r="I14">
        <v>34669</v>
      </c>
      <c r="J14">
        <v>27696</v>
      </c>
      <c r="K14">
        <v>24197</v>
      </c>
      <c r="L14">
        <v>34590</v>
      </c>
      <c r="M14">
        <v>43465</v>
      </c>
      <c r="N14">
        <v>30577</v>
      </c>
      <c r="O14">
        <v>25327</v>
      </c>
      <c r="P14">
        <v>82340</v>
      </c>
      <c r="Q14" s="5">
        <f t="shared" si="2"/>
        <v>0.99379394843383762</v>
      </c>
      <c r="R14" s="5">
        <f t="shared" si="0"/>
        <v>0.99286900738873929</v>
      </c>
      <c r="S14" s="5">
        <f t="shared" si="0"/>
        <v>0.99087689170333804</v>
      </c>
      <c r="T14" s="5">
        <f t="shared" si="0"/>
        <v>0.99159904925825748</v>
      </c>
      <c r="U14" s="5">
        <f t="shared" si="0"/>
        <v>0.9888790417107407</v>
      </c>
      <c r="V14" s="5">
        <f t="shared" si="0"/>
        <v>0.98939245635200657</v>
      </c>
      <c r="W14" s="5">
        <f t="shared" si="0"/>
        <v>0.99015575920468901</v>
      </c>
      <c r="X14" s="5">
        <f t="shared" si="0"/>
        <v>0.98976122552659351</v>
      </c>
      <c r="Y14" s="5">
        <f t="shared" si="0"/>
        <v>0.98911659419071185</v>
      </c>
    </row>
    <row r="15" spans="1:26" x14ac:dyDescent="0.2">
      <c r="A15" s="1">
        <v>20300</v>
      </c>
      <c r="B15" s="1" t="s">
        <v>13</v>
      </c>
      <c r="E15">
        <v>20350</v>
      </c>
      <c r="F15">
        <v>377396</v>
      </c>
      <c r="G15" s="5">
        <f t="shared" si="1"/>
        <v>0.99976952604488145</v>
      </c>
      <c r="H15">
        <v>74521</v>
      </c>
      <c r="I15">
        <v>34686</v>
      </c>
      <c r="J15">
        <v>27699</v>
      </c>
      <c r="K15">
        <v>24207</v>
      </c>
      <c r="L15">
        <v>34588</v>
      </c>
      <c r="M15">
        <v>43460</v>
      </c>
      <c r="N15">
        <v>30576</v>
      </c>
      <c r="O15">
        <v>25340</v>
      </c>
      <c r="P15">
        <v>82319</v>
      </c>
      <c r="Q15" s="5">
        <f t="shared" si="2"/>
        <v>0.99864651175256625</v>
      </c>
      <c r="R15" s="5">
        <f t="shared" si="0"/>
        <v>1.0004903516109493</v>
      </c>
      <c r="S15" s="5">
        <f t="shared" si="0"/>
        <v>1.0001083188908146</v>
      </c>
      <c r="T15" s="5">
        <f t="shared" si="0"/>
        <v>1.0004132743728562</v>
      </c>
      <c r="U15" s="5">
        <f t="shared" si="0"/>
        <v>0.99994217982075739</v>
      </c>
      <c r="V15" s="5">
        <f t="shared" si="0"/>
        <v>0.9998849649142989</v>
      </c>
      <c r="W15" s="5">
        <f t="shared" si="0"/>
        <v>0.99996729567975928</v>
      </c>
      <c r="X15" s="5">
        <f t="shared" si="0"/>
        <v>1.0005132862162909</v>
      </c>
      <c r="Y15" s="5">
        <f t="shared" si="0"/>
        <v>0.99974495992227352</v>
      </c>
    </row>
    <row r="16" spans="1:26" x14ac:dyDescent="0.2">
      <c r="A16" s="1">
        <v>20310</v>
      </c>
      <c r="B16" s="1" t="s">
        <v>14</v>
      </c>
      <c r="E16">
        <v>20370</v>
      </c>
      <c r="F16">
        <v>376050</v>
      </c>
      <c r="G16" s="5">
        <f t="shared" si="1"/>
        <v>0.99643345451462129</v>
      </c>
      <c r="H16">
        <v>74192</v>
      </c>
      <c r="I16">
        <v>34626</v>
      </c>
      <c r="J16">
        <v>27661</v>
      </c>
      <c r="K16">
        <v>24145</v>
      </c>
      <c r="L16">
        <v>34464</v>
      </c>
      <c r="M16">
        <v>43312</v>
      </c>
      <c r="N16">
        <v>30481</v>
      </c>
      <c r="O16">
        <v>25258</v>
      </c>
      <c r="P16">
        <v>81911</v>
      </c>
      <c r="Q16" s="5">
        <f t="shared" si="2"/>
        <v>0.99558513707545526</v>
      </c>
      <c r="R16" s="5">
        <f t="shared" si="0"/>
        <v>0.99827019546791218</v>
      </c>
      <c r="S16" s="5">
        <f t="shared" si="0"/>
        <v>0.99862810931802592</v>
      </c>
      <c r="T16" s="5">
        <f t="shared" si="0"/>
        <v>0.99743875738422771</v>
      </c>
      <c r="U16" s="5">
        <f t="shared" si="0"/>
        <v>0.99641494159824218</v>
      </c>
      <c r="V16" s="5">
        <f t="shared" si="0"/>
        <v>0.99659456971928206</v>
      </c>
      <c r="W16" s="5">
        <f t="shared" si="0"/>
        <v>0.9968929879644165</v>
      </c>
      <c r="X16" s="5">
        <f t="shared" si="0"/>
        <v>0.99676400947119181</v>
      </c>
      <c r="Y16" s="5">
        <f t="shared" si="0"/>
        <v>0.99504367157035434</v>
      </c>
    </row>
    <row r="17" spans="1:26" x14ac:dyDescent="0.2">
      <c r="A17" s="1">
        <v>20350</v>
      </c>
      <c r="B17" s="1" t="s">
        <v>15</v>
      </c>
      <c r="E17">
        <v>20380</v>
      </c>
      <c r="F17">
        <v>376022</v>
      </c>
      <c r="G17" s="5">
        <f t="shared" si="1"/>
        <v>0.99992554181624782</v>
      </c>
      <c r="H17">
        <v>74188</v>
      </c>
      <c r="I17">
        <v>34624</v>
      </c>
      <c r="J17">
        <v>27659</v>
      </c>
      <c r="K17">
        <v>24144</v>
      </c>
      <c r="L17">
        <v>34461</v>
      </c>
      <c r="M17">
        <v>43308</v>
      </c>
      <c r="N17">
        <v>30481</v>
      </c>
      <c r="O17">
        <v>25253</v>
      </c>
      <c r="P17">
        <v>81904</v>
      </c>
      <c r="Q17" s="5">
        <f t="shared" si="2"/>
        <v>0.99994608583135647</v>
      </c>
      <c r="R17" s="5">
        <f t="shared" si="0"/>
        <v>0.99994223993530873</v>
      </c>
      <c r="S17" s="5">
        <f t="shared" si="0"/>
        <v>0.99992769603412746</v>
      </c>
      <c r="T17" s="5">
        <f t="shared" si="0"/>
        <v>0.99995858355767242</v>
      </c>
      <c r="U17" s="5">
        <f t="shared" si="0"/>
        <v>0.99991295264623958</v>
      </c>
      <c r="V17" s="5">
        <f t="shared" si="0"/>
        <v>0.999907646841522</v>
      </c>
      <c r="W17" s="5">
        <f t="shared" si="0"/>
        <v>1</v>
      </c>
      <c r="X17" s="5">
        <f t="shared" si="0"/>
        <v>0.99980204291709562</v>
      </c>
      <c r="Y17" s="5">
        <f t="shared" si="0"/>
        <v>0.99991454139248692</v>
      </c>
    </row>
    <row r="18" spans="1:26" x14ac:dyDescent="0.2">
      <c r="A18" s="1">
        <v>20360</v>
      </c>
      <c r="B18" s="1" t="s">
        <v>16</v>
      </c>
      <c r="E18">
        <v>20360</v>
      </c>
      <c r="F18">
        <v>375437</v>
      </c>
      <c r="G18" s="5">
        <f t="shared" si="1"/>
        <v>0.9984442399646829</v>
      </c>
      <c r="H18">
        <v>74223</v>
      </c>
      <c r="I18">
        <v>34518</v>
      </c>
      <c r="J18">
        <v>27562</v>
      </c>
      <c r="K18">
        <v>24072</v>
      </c>
      <c r="L18">
        <v>34406</v>
      </c>
      <c r="M18">
        <v>43232</v>
      </c>
      <c r="N18">
        <v>30399</v>
      </c>
      <c r="O18">
        <v>25177</v>
      </c>
      <c r="P18">
        <v>81848</v>
      </c>
      <c r="Q18" s="5">
        <f t="shared" si="2"/>
        <v>1.0004717744109559</v>
      </c>
      <c r="R18" s="5">
        <f t="shared" si="0"/>
        <v>0.99693853974121993</v>
      </c>
      <c r="S18" s="5">
        <f t="shared" si="0"/>
        <v>0.99649300408546948</v>
      </c>
      <c r="T18" s="5">
        <f t="shared" si="0"/>
        <v>0.99701789264413521</v>
      </c>
      <c r="U18" s="5">
        <f t="shared" si="0"/>
        <v>0.99840399291953219</v>
      </c>
      <c r="V18" s="5">
        <f t="shared" si="0"/>
        <v>0.99824512792093845</v>
      </c>
      <c r="W18" s="5">
        <f t="shared" si="0"/>
        <v>0.99730979954725896</v>
      </c>
      <c r="X18" s="5">
        <f t="shared" si="0"/>
        <v>0.99699045657941632</v>
      </c>
      <c r="Y18" s="5">
        <f t="shared" si="0"/>
        <v>0.99931627270951362</v>
      </c>
    </row>
    <row r="19" spans="1:26" x14ac:dyDescent="0.2">
      <c r="A19" s="1">
        <v>20370</v>
      </c>
      <c r="B19" s="1" t="s">
        <v>17</v>
      </c>
      <c r="E19">
        <v>20390</v>
      </c>
      <c r="F19">
        <v>370318</v>
      </c>
      <c r="G19" s="5">
        <f t="shared" si="1"/>
        <v>0.98636522239417002</v>
      </c>
      <c r="H19">
        <v>73352</v>
      </c>
      <c r="I19">
        <v>34100</v>
      </c>
      <c r="J19">
        <v>27205</v>
      </c>
      <c r="K19">
        <v>23767</v>
      </c>
      <c r="L19">
        <v>33948</v>
      </c>
      <c r="M19">
        <v>42665</v>
      </c>
      <c r="N19">
        <v>30008</v>
      </c>
      <c r="O19">
        <v>24842</v>
      </c>
      <c r="P19">
        <v>80431</v>
      </c>
      <c r="Q19" s="5">
        <f t="shared" si="2"/>
        <v>0.98826509303046228</v>
      </c>
      <c r="R19" s="5">
        <f t="shared" si="2"/>
        <v>0.98789037603569152</v>
      </c>
      <c r="S19" s="5">
        <f t="shared" si="2"/>
        <v>0.98704738407952974</v>
      </c>
      <c r="T19" s="5">
        <f t="shared" si="2"/>
        <v>0.98732967763376533</v>
      </c>
      <c r="U19" s="5">
        <f t="shared" si="2"/>
        <v>0.98668836830785334</v>
      </c>
      <c r="V19" s="5">
        <f t="shared" si="2"/>
        <v>0.98688471502590669</v>
      </c>
      <c r="W19" s="5">
        <f t="shared" si="2"/>
        <v>0.98713773479390765</v>
      </c>
      <c r="X19" s="5">
        <f t="shared" si="2"/>
        <v>0.98669420502839889</v>
      </c>
      <c r="Y19" s="5">
        <f t="shared" si="2"/>
        <v>0.98268742058449809</v>
      </c>
    </row>
    <row r="20" spans="1:26" x14ac:dyDescent="0.2">
      <c r="A20" s="1">
        <v>20380</v>
      </c>
      <c r="B20" s="1" t="s">
        <v>18</v>
      </c>
      <c r="E20">
        <v>20400</v>
      </c>
      <c r="F20">
        <v>368755</v>
      </c>
      <c r="G20" s="5">
        <f t="shared" si="1"/>
        <v>0.99577930319347152</v>
      </c>
      <c r="H20">
        <v>73154</v>
      </c>
      <c r="I20">
        <v>33951</v>
      </c>
      <c r="J20">
        <v>27053</v>
      </c>
      <c r="K20">
        <v>23647</v>
      </c>
      <c r="L20">
        <v>33806</v>
      </c>
      <c r="M20">
        <v>42508</v>
      </c>
      <c r="N20">
        <v>29867</v>
      </c>
      <c r="O20">
        <v>24718</v>
      </c>
      <c r="P20">
        <v>80051</v>
      </c>
      <c r="Q20" s="5">
        <f t="shared" si="2"/>
        <v>0.9973006870978296</v>
      </c>
      <c r="R20" s="5">
        <f t="shared" si="2"/>
        <v>0.99563049853372432</v>
      </c>
      <c r="S20" s="5">
        <f t="shared" si="2"/>
        <v>0.99441279176621944</v>
      </c>
      <c r="T20" s="5">
        <f t="shared" si="2"/>
        <v>0.99495098245466407</v>
      </c>
      <c r="U20" s="5">
        <f t="shared" si="2"/>
        <v>0.99581713208436429</v>
      </c>
      <c r="V20" s="5">
        <f t="shared" si="2"/>
        <v>0.99632016875659202</v>
      </c>
      <c r="W20" s="5">
        <f t="shared" si="2"/>
        <v>0.99530125299920025</v>
      </c>
      <c r="X20" s="5">
        <f t="shared" si="2"/>
        <v>0.99500845342565014</v>
      </c>
      <c r="Y20" s="5">
        <f t="shared" si="2"/>
        <v>0.99527545349429947</v>
      </c>
    </row>
    <row r="21" spans="1:26" x14ac:dyDescent="0.2">
      <c r="A21" s="1">
        <v>20390</v>
      </c>
      <c r="B21" s="1" t="s">
        <v>19</v>
      </c>
      <c r="E21">
        <v>20410</v>
      </c>
      <c r="F21">
        <v>362724</v>
      </c>
      <c r="G21" s="5">
        <f t="shared" si="1"/>
        <v>0.98364496752586406</v>
      </c>
      <c r="H21">
        <v>72210</v>
      </c>
      <c r="I21">
        <v>33373</v>
      </c>
      <c r="J21">
        <v>26530</v>
      </c>
      <c r="K21">
        <v>23191</v>
      </c>
      <c r="L21">
        <v>33248</v>
      </c>
      <c r="M21">
        <v>41881</v>
      </c>
      <c r="N21">
        <v>29334</v>
      </c>
      <c r="O21">
        <v>24253</v>
      </c>
      <c r="P21">
        <v>78704</v>
      </c>
      <c r="Q21" s="5">
        <f t="shared" si="2"/>
        <v>0.98709571588703282</v>
      </c>
      <c r="R21" s="5">
        <f t="shared" si="2"/>
        <v>0.98297546464021679</v>
      </c>
      <c r="S21" s="5">
        <f t="shared" si="2"/>
        <v>0.98066757845710273</v>
      </c>
      <c r="T21" s="5">
        <f t="shared" si="2"/>
        <v>0.9807163699412188</v>
      </c>
      <c r="U21" s="5">
        <f t="shared" si="2"/>
        <v>0.98349405430988579</v>
      </c>
      <c r="V21" s="5">
        <f t="shared" si="2"/>
        <v>0.98524983532511523</v>
      </c>
      <c r="W21" s="5">
        <f t="shared" si="2"/>
        <v>0.98215421702882777</v>
      </c>
      <c r="X21" s="5">
        <f t="shared" si="2"/>
        <v>0.98118779836556358</v>
      </c>
      <c r="Y21" s="5">
        <f t="shared" si="2"/>
        <v>0.98317322706774435</v>
      </c>
    </row>
    <row r="22" spans="1:26" x14ac:dyDescent="0.2">
      <c r="A22" s="1">
        <v>20400</v>
      </c>
      <c r="B22" s="1" t="s">
        <v>20</v>
      </c>
      <c r="E22">
        <v>20430</v>
      </c>
      <c r="F22">
        <v>354817</v>
      </c>
      <c r="G22" s="5">
        <f t="shared" si="1"/>
        <v>0.9782010564506346</v>
      </c>
      <c r="H22">
        <v>71086</v>
      </c>
      <c r="I22">
        <v>32723</v>
      </c>
      <c r="J22">
        <v>25967</v>
      </c>
      <c r="K22">
        <v>22690</v>
      </c>
      <c r="L22">
        <v>32482</v>
      </c>
      <c r="M22">
        <v>41076</v>
      </c>
      <c r="N22">
        <v>28627</v>
      </c>
      <c r="O22">
        <v>23673</v>
      </c>
      <c r="P22">
        <v>76493</v>
      </c>
      <c r="Q22" s="32">
        <f t="shared" si="2"/>
        <v>0.98443428887965656</v>
      </c>
      <c r="R22" s="32">
        <f t="shared" si="2"/>
        <v>0.98052317741887152</v>
      </c>
      <c r="S22" s="32">
        <f t="shared" si="2"/>
        <v>0.97877874104787033</v>
      </c>
      <c r="T22" s="32">
        <f t="shared" si="2"/>
        <v>0.97839679185891082</v>
      </c>
      <c r="U22" s="32">
        <f t="shared" si="2"/>
        <v>0.97696102021174203</v>
      </c>
      <c r="V22" s="32">
        <f t="shared" si="2"/>
        <v>0.98077887347484538</v>
      </c>
      <c r="W22" s="32">
        <f t="shared" si="2"/>
        <v>0.97589827503920368</v>
      </c>
      <c r="X22" s="32">
        <f t="shared" si="2"/>
        <v>0.9760854327299715</v>
      </c>
      <c r="Y22" s="32">
        <f t="shared" si="2"/>
        <v>0.97190739987802399</v>
      </c>
      <c r="Z22" s="33" t="s">
        <v>22</v>
      </c>
    </row>
    <row r="23" spans="1:26" x14ac:dyDescent="0.2">
      <c r="A23" s="1">
        <v>20410</v>
      </c>
      <c r="B23" s="1" t="s">
        <v>21</v>
      </c>
      <c r="E23">
        <v>20420</v>
      </c>
      <c r="F23">
        <v>354230</v>
      </c>
      <c r="G23" s="5">
        <f t="shared" si="1"/>
        <v>0.99834562605512134</v>
      </c>
      <c r="H23">
        <v>71089</v>
      </c>
      <c r="I23">
        <v>32635</v>
      </c>
      <c r="J23">
        <v>25838</v>
      </c>
      <c r="K23">
        <v>22557</v>
      </c>
      <c r="L23">
        <v>32425</v>
      </c>
      <c r="M23">
        <v>40954</v>
      </c>
      <c r="N23">
        <v>28570</v>
      </c>
      <c r="O23">
        <v>23530</v>
      </c>
      <c r="P23">
        <v>76632</v>
      </c>
      <c r="Q23" s="5">
        <f t="shared" si="2"/>
        <v>1.0000422024027236</v>
      </c>
      <c r="R23" s="5">
        <f t="shared" si="2"/>
        <v>0.99731076001589092</v>
      </c>
      <c r="S23" s="5">
        <f t="shared" si="2"/>
        <v>0.99503215619825158</v>
      </c>
      <c r="T23" s="5">
        <f t="shared" si="2"/>
        <v>0.99413838695460555</v>
      </c>
      <c r="U23" s="5">
        <f t="shared" si="2"/>
        <v>0.99824518194692446</v>
      </c>
      <c r="V23" s="5">
        <f t="shared" si="2"/>
        <v>0.99702989580290191</v>
      </c>
      <c r="W23" s="5">
        <f t="shared" si="2"/>
        <v>0.99800887274251582</v>
      </c>
      <c r="X23" s="5">
        <f t="shared" si="2"/>
        <v>0.99395936298736953</v>
      </c>
      <c r="Y23" s="5">
        <f t="shared" si="2"/>
        <v>1.0018171597401069</v>
      </c>
    </row>
    <row r="24" spans="1:26" x14ac:dyDescent="0.2">
      <c r="A24" s="1">
        <v>20420</v>
      </c>
      <c r="B24" s="1" t="s">
        <v>21</v>
      </c>
      <c r="E24">
        <v>20440</v>
      </c>
      <c r="F24">
        <v>347763</v>
      </c>
      <c r="G24" s="5">
        <f t="shared" si="1"/>
        <v>0.98174349998588484</v>
      </c>
      <c r="H24">
        <v>70229</v>
      </c>
      <c r="I24">
        <v>32123</v>
      </c>
      <c r="J24">
        <v>25444</v>
      </c>
      <c r="K24">
        <v>22241</v>
      </c>
      <c r="L24">
        <v>31807</v>
      </c>
      <c r="M24">
        <v>40278</v>
      </c>
      <c r="N24">
        <v>28037</v>
      </c>
      <c r="O24">
        <v>23116</v>
      </c>
      <c r="P24">
        <v>74488</v>
      </c>
      <c r="Q24" s="32">
        <f t="shared" si="2"/>
        <v>0.98790248842999617</v>
      </c>
      <c r="R24" s="32">
        <f t="shared" si="2"/>
        <v>0.98431132220009188</v>
      </c>
      <c r="S24" s="32">
        <f t="shared" si="2"/>
        <v>0.98475114172923606</v>
      </c>
      <c r="T24" s="32">
        <f t="shared" si="2"/>
        <v>0.98599104490845413</v>
      </c>
      <c r="U24" s="32">
        <f t="shared" si="2"/>
        <v>0.98094063222821892</v>
      </c>
      <c r="V24" s="32">
        <f t="shared" si="2"/>
        <v>0.98349367583142067</v>
      </c>
      <c r="W24" s="32">
        <f t="shared" si="2"/>
        <v>0.9813440672033602</v>
      </c>
      <c r="X24" s="32">
        <f t="shared" si="2"/>
        <v>0.98240543986400342</v>
      </c>
      <c r="Y24" s="32">
        <f t="shared" si="2"/>
        <v>0.97202213174652885</v>
      </c>
      <c r="Z24" s="33" t="s">
        <v>14</v>
      </c>
    </row>
    <row r="25" spans="1:26" x14ac:dyDescent="0.2">
      <c r="A25" s="1">
        <v>20430</v>
      </c>
      <c r="B25" s="1" t="s">
        <v>22</v>
      </c>
      <c r="E25">
        <v>20450</v>
      </c>
      <c r="F25">
        <v>347652</v>
      </c>
      <c r="G25" s="5">
        <f t="shared" si="1"/>
        <v>0.999680817108203</v>
      </c>
      <c r="H25">
        <v>70202</v>
      </c>
      <c r="I25">
        <v>32113</v>
      </c>
      <c r="J25">
        <v>25442</v>
      </c>
      <c r="K25">
        <v>22237</v>
      </c>
      <c r="L25">
        <v>31792</v>
      </c>
      <c r="M25">
        <v>40270</v>
      </c>
      <c r="N25">
        <v>28022</v>
      </c>
      <c r="O25">
        <v>23116</v>
      </c>
      <c r="P25">
        <v>74458</v>
      </c>
      <c r="Q25" s="5">
        <f t="shared" si="2"/>
        <v>0.99961554343647208</v>
      </c>
      <c r="R25" s="5">
        <f t="shared" si="2"/>
        <v>0.99968869657254922</v>
      </c>
      <c r="S25" s="5">
        <f t="shared" si="2"/>
        <v>0.9999213960069171</v>
      </c>
      <c r="T25" s="5">
        <f t="shared" si="2"/>
        <v>0.99982015197158403</v>
      </c>
      <c r="U25" s="5">
        <f t="shared" si="2"/>
        <v>0.99952840569685919</v>
      </c>
      <c r="V25" s="5">
        <f t="shared" si="2"/>
        <v>0.99980138040617705</v>
      </c>
      <c r="W25" s="5">
        <f t="shared" si="2"/>
        <v>0.99946499268823341</v>
      </c>
      <c r="X25" s="5">
        <f t="shared" si="2"/>
        <v>1</v>
      </c>
      <c r="Y25" s="5">
        <f t="shared" si="2"/>
        <v>0.99959725056384918</v>
      </c>
    </row>
    <row r="26" spans="1:26" x14ac:dyDescent="0.2">
      <c r="A26" s="1">
        <v>20440</v>
      </c>
      <c r="B26" s="1" t="s">
        <v>14</v>
      </c>
      <c r="E26">
        <v>20600</v>
      </c>
      <c r="F26">
        <v>347360</v>
      </c>
      <c r="G26" s="5">
        <f t="shared" si="1"/>
        <v>0.99916007961984976</v>
      </c>
      <c r="H26">
        <v>70136</v>
      </c>
      <c r="I26">
        <v>32086</v>
      </c>
      <c r="J26">
        <v>25421</v>
      </c>
      <c r="K26">
        <v>22223</v>
      </c>
      <c r="L26">
        <v>31763</v>
      </c>
      <c r="M26">
        <v>40225</v>
      </c>
      <c r="N26">
        <v>27999</v>
      </c>
      <c r="O26">
        <v>23093</v>
      </c>
      <c r="P26">
        <v>74414</v>
      </c>
      <c r="Q26" s="5">
        <f t="shared" si="2"/>
        <v>0.99905985584456281</v>
      </c>
      <c r="R26" s="5">
        <f t="shared" si="2"/>
        <v>0.99915921900787841</v>
      </c>
      <c r="S26" s="5">
        <f t="shared" si="2"/>
        <v>0.99917459319235913</v>
      </c>
      <c r="T26" s="5">
        <f t="shared" si="2"/>
        <v>0.99937041867158338</v>
      </c>
      <c r="U26" s="5">
        <f t="shared" si="2"/>
        <v>0.99908782083543035</v>
      </c>
      <c r="V26" s="5">
        <f t="shared" si="2"/>
        <v>0.99888254283585798</v>
      </c>
      <c r="W26" s="5">
        <f t="shared" si="2"/>
        <v>0.99917921633002638</v>
      </c>
      <c r="X26" s="5">
        <f t="shared" si="2"/>
        <v>0.99900501816923348</v>
      </c>
      <c r="Y26" s="5">
        <f t="shared" si="2"/>
        <v>0.99940906282736575</v>
      </c>
    </row>
    <row r="27" spans="1:26" x14ac:dyDescent="0.2">
      <c r="A27" s="1">
        <v>20450</v>
      </c>
      <c r="B27" s="1" t="s">
        <v>23</v>
      </c>
      <c r="E27">
        <v>20620</v>
      </c>
      <c r="F27">
        <v>345341</v>
      </c>
      <c r="G27" s="5">
        <f t="shared" si="1"/>
        <v>0.99418758636573012</v>
      </c>
      <c r="H27">
        <v>69638</v>
      </c>
      <c r="I27">
        <v>31918</v>
      </c>
      <c r="J27">
        <v>25283</v>
      </c>
      <c r="K27">
        <v>22149</v>
      </c>
      <c r="L27">
        <v>31601</v>
      </c>
      <c r="M27">
        <v>40045</v>
      </c>
      <c r="N27">
        <v>27852</v>
      </c>
      <c r="O27">
        <v>22935</v>
      </c>
      <c r="P27">
        <v>73920</v>
      </c>
      <c r="Q27" s="5">
        <f t="shared" si="2"/>
        <v>0.99289950952435269</v>
      </c>
      <c r="R27" s="5">
        <f t="shared" si="2"/>
        <v>0.99476407155768876</v>
      </c>
      <c r="S27" s="5">
        <f t="shared" si="2"/>
        <v>0.99457141733212695</v>
      </c>
      <c r="T27" s="5">
        <f t="shared" si="2"/>
        <v>0.99667011654592086</v>
      </c>
      <c r="U27" s="5">
        <f t="shared" si="2"/>
        <v>0.99489972609640143</v>
      </c>
      <c r="V27" s="5">
        <f t="shared" si="2"/>
        <v>0.99552517091361092</v>
      </c>
      <c r="W27" s="5">
        <f t="shared" si="2"/>
        <v>0.9947498124933033</v>
      </c>
      <c r="X27" s="5">
        <f t="shared" si="2"/>
        <v>0.99315809985709957</v>
      </c>
      <c r="Y27" s="5">
        <f t="shared" si="2"/>
        <v>0.9933614642405999</v>
      </c>
    </row>
    <row r="28" spans="1:26" x14ac:dyDescent="0.2">
      <c r="A28" s="1">
        <v>20600</v>
      </c>
      <c r="B28" s="1" t="s">
        <v>24</v>
      </c>
      <c r="E28">
        <v>20630</v>
      </c>
      <c r="F28">
        <v>344690</v>
      </c>
      <c r="G28" s="5">
        <f t="shared" si="1"/>
        <v>0.99811490671539149</v>
      </c>
      <c r="H28">
        <v>69544</v>
      </c>
      <c r="I28">
        <v>31852</v>
      </c>
      <c r="J28">
        <v>25239</v>
      </c>
      <c r="K28">
        <v>22110</v>
      </c>
      <c r="L28">
        <v>31537</v>
      </c>
      <c r="M28">
        <v>39974</v>
      </c>
      <c r="N28">
        <v>27794</v>
      </c>
      <c r="O28">
        <v>22889</v>
      </c>
      <c r="P28">
        <v>73751</v>
      </c>
      <c r="Q28" s="5">
        <f t="shared" si="2"/>
        <v>0.9986501622677274</v>
      </c>
      <c r="R28" s="5">
        <f t="shared" si="2"/>
        <v>0.99793220126574345</v>
      </c>
      <c r="S28" s="5">
        <f t="shared" si="2"/>
        <v>0.99825970019380617</v>
      </c>
      <c r="T28" s="5">
        <f t="shared" si="2"/>
        <v>0.99823919815793039</v>
      </c>
      <c r="U28" s="5">
        <f t="shared" si="2"/>
        <v>0.9979747476345685</v>
      </c>
      <c r="V28" s="5">
        <f t="shared" si="2"/>
        <v>0.99822699463104003</v>
      </c>
      <c r="W28" s="5">
        <f t="shared" si="2"/>
        <v>0.99791756426827516</v>
      </c>
      <c r="X28" s="5">
        <f t="shared" si="2"/>
        <v>0.99799433180728148</v>
      </c>
      <c r="Y28" s="5">
        <f t="shared" si="2"/>
        <v>0.99771374458874462</v>
      </c>
    </row>
    <row r="29" spans="1:26" x14ac:dyDescent="0.2">
      <c r="A29" s="1">
        <v>20620</v>
      </c>
      <c r="B29" s="1" t="s">
        <v>11</v>
      </c>
      <c r="E29">
        <v>20631</v>
      </c>
      <c r="F29">
        <v>344637</v>
      </c>
      <c r="G29" s="5">
        <f t="shared" si="1"/>
        <v>0.99984623864922106</v>
      </c>
      <c r="H29">
        <v>69536</v>
      </c>
      <c r="I29">
        <v>31844</v>
      </c>
      <c r="J29">
        <v>25237</v>
      </c>
      <c r="K29">
        <v>22104</v>
      </c>
      <c r="L29">
        <v>31535</v>
      </c>
      <c r="M29">
        <v>39970</v>
      </c>
      <c r="N29">
        <v>27782</v>
      </c>
      <c r="O29">
        <v>22883</v>
      </c>
      <c r="P29">
        <v>73746</v>
      </c>
      <c r="Q29" s="5">
        <f t="shared" si="2"/>
        <v>0.9998849649142989</v>
      </c>
      <c r="R29" s="5">
        <f t="shared" si="2"/>
        <v>0.99974883837749595</v>
      </c>
      <c r="S29" s="5">
        <f t="shared" si="2"/>
        <v>0.9999207575577479</v>
      </c>
      <c r="T29" s="5">
        <f t="shared" si="2"/>
        <v>0.9997286295793758</v>
      </c>
      <c r="U29" s="5">
        <f t="shared" si="2"/>
        <v>0.99993658242699057</v>
      </c>
      <c r="V29" s="5">
        <f t="shared" si="2"/>
        <v>0.99989993495772256</v>
      </c>
      <c r="W29" s="5">
        <f t="shared" si="2"/>
        <v>0.99956825214074985</v>
      </c>
      <c r="X29" s="5">
        <f t="shared" si="2"/>
        <v>0.99973786535016818</v>
      </c>
      <c r="Y29" s="5">
        <f t="shared" si="2"/>
        <v>0.99993220430909413</v>
      </c>
    </row>
    <row r="30" spans="1:26" x14ac:dyDescent="0.2">
      <c r="A30" s="1">
        <v>20630</v>
      </c>
      <c r="B30" s="1" t="s">
        <v>14</v>
      </c>
      <c r="E30">
        <v>20632</v>
      </c>
      <c r="F30">
        <v>344621</v>
      </c>
      <c r="G30" s="5">
        <f t="shared" si="1"/>
        <v>0.999953574340538</v>
      </c>
      <c r="H30">
        <v>69535</v>
      </c>
      <c r="I30">
        <v>31844</v>
      </c>
      <c r="J30">
        <v>25235</v>
      </c>
      <c r="K30">
        <v>22104</v>
      </c>
      <c r="L30">
        <v>31534</v>
      </c>
      <c r="M30">
        <v>39969</v>
      </c>
      <c r="N30">
        <v>27783</v>
      </c>
      <c r="O30">
        <v>22879</v>
      </c>
      <c r="P30">
        <v>73738</v>
      </c>
      <c r="Q30" s="5">
        <f t="shared" si="2"/>
        <v>0.99998561895996319</v>
      </c>
      <c r="R30" s="5">
        <f t="shared" si="2"/>
        <v>1</v>
      </c>
      <c r="S30" s="5">
        <f t="shared" si="2"/>
        <v>0.9999207512778856</v>
      </c>
      <c r="T30" s="5">
        <f t="shared" si="2"/>
        <v>1</v>
      </c>
      <c r="U30" s="5">
        <f t="shared" si="2"/>
        <v>0.99996828920247349</v>
      </c>
      <c r="V30" s="5">
        <f t="shared" si="2"/>
        <v>0.99997498123592699</v>
      </c>
      <c r="W30" s="5">
        <f t="shared" si="2"/>
        <v>1.0000359945288315</v>
      </c>
      <c r="X30" s="5">
        <f t="shared" si="2"/>
        <v>0.99982519774505096</v>
      </c>
      <c r="Y30" s="5">
        <f t="shared" si="2"/>
        <v>0.99989151954004285</v>
      </c>
    </row>
    <row r="31" spans="1:26" x14ac:dyDescent="0.2">
      <c r="A31" s="1">
        <v>20631</v>
      </c>
      <c r="B31" s="1" t="s">
        <v>17</v>
      </c>
      <c r="E31">
        <v>20633</v>
      </c>
      <c r="F31">
        <v>343514</v>
      </c>
      <c r="G31" s="5">
        <f t="shared" si="1"/>
        <v>0.9967877755563358</v>
      </c>
      <c r="H31">
        <v>69343</v>
      </c>
      <c r="I31">
        <v>31749</v>
      </c>
      <c r="J31">
        <v>25152</v>
      </c>
      <c r="K31">
        <v>22049</v>
      </c>
      <c r="L31">
        <v>31414</v>
      </c>
      <c r="M31">
        <v>39860</v>
      </c>
      <c r="N31">
        <v>27685</v>
      </c>
      <c r="O31">
        <v>22791</v>
      </c>
      <c r="P31">
        <v>73471</v>
      </c>
      <c r="Q31" s="5">
        <f t="shared" si="2"/>
        <v>0.99723880060401238</v>
      </c>
      <c r="R31" s="5">
        <f t="shared" si="2"/>
        <v>0.99701670644391405</v>
      </c>
      <c r="S31" s="5">
        <f t="shared" si="2"/>
        <v>0.9967109173766594</v>
      </c>
      <c r="T31" s="5">
        <f t="shared" si="2"/>
        <v>0.99751176257690921</v>
      </c>
      <c r="U31" s="5">
        <f t="shared" si="2"/>
        <v>0.99619458362402491</v>
      </c>
      <c r="V31" s="5">
        <f t="shared" si="2"/>
        <v>0.9972728864870275</v>
      </c>
      <c r="W31" s="5">
        <f t="shared" si="2"/>
        <v>0.99647266313932981</v>
      </c>
      <c r="X31" s="5">
        <f t="shared" si="2"/>
        <v>0.99615367804536914</v>
      </c>
      <c r="Y31" s="5">
        <f t="shared" si="2"/>
        <v>0.99637907184897878</v>
      </c>
    </row>
    <row r="32" spans="1:26" x14ac:dyDescent="0.2">
      <c r="A32" s="1">
        <v>20632</v>
      </c>
      <c r="B32" s="1" t="s">
        <v>18</v>
      </c>
      <c r="E32">
        <v>20610</v>
      </c>
      <c r="F32">
        <v>343398</v>
      </c>
      <c r="G32" s="5">
        <f t="shared" si="1"/>
        <v>0.99966231361749447</v>
      </c>
      <c r="H32">
        <v>69408</v>
      </c>
      <c r="I32">
        <v>31723</v>
      </c>
      <c r="J32">
        <v>25113</v>
      </c>
      <c r="K32">
        <v>21994</v>
      </c>
      <c r="L32">
        <v>31426</v>
      </c>
      <c r="M32">
        <v>39776</v>
      </c>
      <c r="N32">
        <v>27652</v>
      </c>
      <c r="O32">
        <v>22781</v>
      </c>
      <c r="P32">
        <v>73525</v>
      </c>
      <c r="Q32" s="5">
        <f t="shared" si="2"/>
        <v>1.0009373693090866</v>
      </c>
      <c r="R32" s="5">
        <f t="shared" si="2"/>
        <v>0.99918107656934074</v>
      </c>
      <c r="S32" s="5">
        <f t="shared" si="2"/>
        <v>0.99844942748091603</v>
      </c>
      <c r="T32" s="5">
        <f t="shared" si="2"/>
        <v>0.99750555580751965</v>
      </c>
      <c r="U32" s="5">
        <f t="shared" si="2"/>
        <v>1.0003819952887247</v>
      </c>
      <c r="V32" s="5">
        <f t="shared" si="2"/>
        <v>0.9978926241846463</v>
      </c>
      <c r="W32" s="5">
        <f t="shared" si="2"/>
        <v>0.99880801878273429</v>
      </c>
      <c r="X32" s="5">
        <f t="shared" si="2"/>
        <v>0.99956123031021016</v>
      </c>
      <c r="Y32" s="5">
        <f t="shared" si="2"/>
        <v>1.0007349838711872</v>
      </c>
    </row>
    <row r="33" spans="1:26" x14ac:dyDescent="0.2">
      <c r="A33" s="1">
        <v>20633</v>
      </c>
      <c r="B33" s="1" t="s">
        <v>25</v>
      </c>
      <c r="E33">
        <v>20640</v>
      </c>
      <c r="F33">
        <v>342974</v>
      </c>
      <c r="G33" s="5">
        <f t="shared" si="1"/>
        <v>0.99876528110239426</v>
      </c>
      <c r="H33">
        <v>69261</v>
      </c>
      <c r="I33">
        <v>31700</v>
      </c>
      <c r="J33">
        <v>25106</v>
      </c>
      <c r="K33">
        <v>22019</v>
      </c>
      <c r="L33">
        <v>31361</v>
      </c>
      <c r="M33">
        <v>39800</v>
      </c>
      <c r="N33">
        <v>27627</v>
      </c>
      <c r="O33">
        <v>22752</v>
      </c>
      <c r="P33">
        <v>73348</v>
      </c>
      <c r="Q33" s="5">
        <f t="shared" si="2"/>
        <v>0.99788208852005533</v>
      </c>
      <c r="R33" s="5">
        <f t="shared" si="2"/>
        <v>0.99927497399363241</v>
      </c>
      <c r="S33" s="5">
        <f t="shared" si="2"/>
        <v>0.99972125990522842</v>
      </c>
      <c r="T33" s="5">
        <f t="shared" si="2"/>
        <v>1.001136673638265</v>
      </c>
      <c r="U33" s="5">
        <f t="shared" si="2"/>
        <v>0.99793164895309616</v>
      </c>
      <c r="V33" s="5">
        <f t="shared" si="2"/>
        <v>1.000603378921963</v>
      </c>
      <c r="W33" s="5">
        <f t="shared" si="2"/>
        <v>0.99909590626356137</v>
      </c>
      <c r="X33" s="5">
        <f t="shared" si="2"/>
        <v>0.99872700934989689</v>
      </c>
      <c r="Y33" s="5">
        <f t="shared" si="2"/>
        <v>0.99759265555933352</v>
      </c>
    </row>
    <row r="34" spans="1:26" x14ac:dyDescent="0.2">
      <c r="A34" s="1">
        <v>20640</v>
      </c>
      <c r="B34" s="1" t="s">
        <v>20</v>
      </c>
      <c r="E34">
        <v>20641</v>
      </c>
      <c r="F34">
        <v>341745</v>
      </c>
      <c r="G34" s="5">
        <f t="shared" si="1"/>
        <v>0.99641663799588309</v>
      </c>
      <c r="H34">
        <v>69057</v>
      </c>
      <c r="I34">
        <v>31573</v>
      </c>
      <c r="J34">
        <v>25030</v>
      </c>
      <c r="K34">
        <v>21958</v>
      </c>
      <c r="L34">
        <v>31248</v>
      </c>
      <c r="M34">
        <v>39672</v>
      </c>
      <c r="N34">
        <v>27507</v>
      </c>
      <c r="O34">
        <v>22658</v>
      </c>
      <c r="P34">
        <v>73042</v>
      </c>
      <c r="Q34" s="5">
        <f t="shared" si="2"/>
        <v>0.99705461948282581</v>
      </c>
      <c r="R34" s="5">
        <f t="shared" si="2"/>
        <v>0.99599369085173506</v>
      </c>
      <c r="S34" s="5">
        <f t="shared" si="2"/>
        <v>0.99697283517884172</v>
      </c>
      <c r="T34" s="5">
        <f t="shared" si="2"/>
        <v>0.99722966528906853</v>
      </c>
      <c r="U34" s="5">
        <f t="shared" si="2"/>
        <v>0.99639679857147412</v>
      </c>
      <c r="V34" s="5">
        <f t="shared" si="2"/>
        <v>0.99678391959798995</v>
      </c>
      <c r="W34" s="5">
        <f t="shared" si="2"/>
        <v>0.9956564230643935</v>
      </c>
      <c r="X34" s="5">
        <f t="shared" si="2"/>
        <v>0.99586849507735586</v>
      </c>
      <c r="Y34" s="5">
        <f t="shared" si="2"/>
        <v>0.99582810710585157</v>
      </c>
    </row>
    <row r="35" spans="1:26" x14ac:dyDescent="0.2">
      <c r="A35" s="1">
        <v>20641</v>
      </c>
      <c r="B35" s="1" t="s">
        <v>21</v>
      </c>
      <c r="E35">
        <v>20650</v>
      </c>
      <c r="F35">
        <v>338394</v>
      </c>
      <c r="G35" s="5">
        <f t="shared" si="1"/>
        <v>0.99019444322521177</v>
      </c>
      <c r="H35">
        <v>68568</v>
      </c>
      <c r="I35">
        <v>31276</v>
      </c>
      <c r="J35">
        <v>24775</v>
      </c>
      <c r="K35">
        <v>21713</v>
      </c>
      <c r="L35">
        <v>30926</v>
      </c>
      <c r="M35">
        <v>39319</v>
      </c>
      <c r="N35">
        <v>27225</v>
      </c>
      <c r="O35">
        <v>22408</v>
      </c>
      <c r="P35">
        <v>72184</v>
      </c>
      <c r="Q35" s="32">
        <f>H35/H34</f>
        <v>0.99291889308831838</v>
      </c>
      <c r="R35" s="32">
        <f t="shared" si="2"/>
        <v>0.990593228391347</v>
      </c>
      <c r="S35" s="32">
        <f t="shared" si="2"/>
        <v>0.98981222532960444</v>
      </c>
      <c r="T35" s="32">
        <f t="shared" si="2"/>
        <v>0.98884233536751986</v>
      </c>
      <c r="U35" s="32">
        <f t="shared" si="2"/>
        <v>0.98969534050179209</v>
      </c>
      <c r="V35" s="32">
        <f t="shared" si="2"/>
        <v>0.99110203670094776</v>
      </c>
      <c r="W35" s="32">
        <f t="shared" si="2"/>
        <v>0.98974806412913074</v>
      </c>
      <c r="X35" s="32">
        <f t="shared" si="2"/>
        <v>0.98896636949421834</v>
      </c>
      <c r="Y35" s="32">
        <f t="shared" si="2"/>
        <v>0.98825333369842006</v>
      </c>
      <c r="Z35" s="33" t="s">
        <v>21</v>
      </c>
    </row>
    <row r="36" spans="1:26" x14ac:dyDescent="0.2">
      <c r="A36" s="1">
        <v>20650</v>
      </c>
      <c r="B36" s="1" t="s">
        <v>21</v>
      </c>
      <c r="E36">
        <v>20660</v>
      </c>
      <c r="F36">
        <v>337020</v>
      </c>
      <c r="G36" s="5">
        <f t="shared" si="1"/>
        <v>0.99593964431993476</v>
      </c>
      <c r="H36">
        <v>68402</v>
      </c>
      <c r="I36">
        <v>31157</v>
      </c>
      <c r="J36">
        <v>24662</v>
      </c>
      <c r="K36">
        <v>21629</v>
      </c>
      <c r="L36">
        <v>30794</v>
      </c>
      <c r="M36">
        <v>39176</v>
      </c>
      <c r="N36">
        <v>27098</v>
      </c>
      <c r="O36">
        <v>22293</v>
      </c>
      <c r="P36">
        <v>71809</v>
      </c>
      <c r="Q36" s="5">
        <f t="shared" si="2"/>
        <v>0.99757904561894761</v>
      </c>
      <c r="R36" s="5">
        <f t="shared" si="2"/>
        <v>0.99619516562220234</v>
      </c>
      <c r="S36" s="5">
        <f t="shared" si="2"/>
        <v>0.99543895055499498</v>
      </c>
      <c r="T36" s="5">
        <f t="shared" si="2"/>
        <v>0.9961313498825588</v>
      </c>
      <c r="U36" s="5">
        <f t="shared" si="2"/>
        <v>0.99573174675030718</v>
      </c>
      <c r="V36" s="5">
        <f t="shared" si="2"/>
        <v>0.99636308146188868</v>
      </c>
      <c r="W36" s="5">
        <f t="shared" si="2"/>
        <v>0.99533516988062443</v>
      </c>
      <c r="X36" s="5">
        <f t="shared" si="2"/>
        <v>0.99486790431988581</v>
      </c>
      <c r="Y36" s="5">
        <f t="shared" si="2"/>
        <v>0.99480494292363963</v>
      </c>
    </row>
    <row r="37" spans="1:26" x14ac:dyDescent="0.2">
      <c r="A37" s="1">
        <v>20660</v>
      </c>
      <c r="B37" s="1" t="s">
        <v>26</v>
      </c>
      <c r="E37">
        <v>20670</v>
      </c>
      <c r="F37">
        <v>333275</v>
      </c>
      <c r="G37" s="5">
        <f t="shared" si="1"/>
        <v>0.98888789982790337</v>
      </c>
      <c r="H37">
        <v>67895</v>
      </c>
      <c r="I37">
        <v>30796</v>
      </c>
      <c r="J37">
        <v>24376</v>
      </c>
      <c r="K37">
        <v>21356</v>
      </c>
      <c r="L37">
        <v>30439</v>
      </c>
      <c r="M37">
        <v>38798</v>
      </c>
      <c r="N37">
        <v>26751</v>
      </c>
      <c r="O37">
        <v>21995</v>
      </c>
      <c r="P37">
        <v>70869</v>
      </c>
      <c r="Q37" s="5">
        <f t="shared" si="2"/>
        <v>0.99258793602526241</v>
      </c>
      <c r="R37" s="5">
        <f t="shared" si="2"/>
        <v>0.98841351863144722</v>
      </c>
      <c r="S37" s="5">
        <f t="shared" si="2"/>
        <v>0.9884032114183765</v>
      </c>
      <c r="T37" s="5">
        <f t="shared" si="2"/>
        <v>0.98737805723796757</v>
      </c>
      <c r="U37" s="5">
        <f t="shared" si="2"/>
        <v>0.98847178021692539</v>
      </c>
      <c r="V37" s="5">
        <f t="shared" si="2"/>
        <v>0.9903512354502757</v>
      </c>
      <c r="W37" s="5">
        <f t="shared" si="2"/>
        <v>0.98719462690973503</v>
      </c>
      <c r="X37" s="5">
        <f t="shared" si="2"/>
        <v>0.98663257524783565</v>
      </c>
      <c r="Y37" s="5">
        <f t="shared" si="2"/>
        <v>0.98690971883747158</v>
      </c>
    </row>
    <row r="38" spans="1:26" x14ac:dyDescent="0.2">
      <c r="A38" s="1">
        <v>20670</v>
      </c>
      <c r="B38" s="1" t="s">
        <v>27</v>
      </c>
      <c r="E38">
        <v>20680</v>
      </c>
      <c r="F38">
        <v>332701</v>
      </c>
      <c r="G38" s="5">
        <f t="shared" si="1"/>
        <v>0.99827769859725457</v>
      </c>
      <c r="H38">
        <v>67747</v>
      </c>
      <c r="I38">
        <v>30744</v>
      </c>
      <c r="J38">
        <v>24362</v>
      </c>
      <c r="K38">
        <v>21338</v>
      </c>
      <c r="L38">
        <v>30404</v>
      </c>
      <c r="M38">
        <v>38755</v>
      </c>
      <c r="N38">
        <v>26723</v>
      </c>
      <c r="O38">
        <v>21979</v>
      </c>
      <c r="P38">
        <v>70649</v>
      </c>
      <c r="Q38" s="5">
        <f t="shared" si="2"/>
        <v>0.99782016348773839</v>
      </c>
      <c r="R38" s="5">
        <f t="shared" si="2"/>
        <v>0.99831146902195089</v>
      </c>
      <c r="S38" s="5">
        <f t="shared" si="2"/>
        <v>0.99942566458811943</v>
      </c>
      <c r="T38" s="5">
        <f t="shared" si="2"/>
        <v>0.99915714553287127</v>
      </c>
      <c r="U38" s="5">
        <f t="shared" si="2"/>
        <v>0.9988501593350636</v>
      </c>
      <c r="V38" s="5">
        <f t="shared" si="2"/>
        <v>0.99889169544821899</v>
      </c>
      <c r="W38" s="5">
        <f t="shared" si="2"/>
        <v>0.99895331015662969</v>
      </c>
      <c r="X38" s="5">
        <f t="shared" si="2"/>
        <v>0.99927256194589675</v>
      </c>
      <c r="Y38" s="5">
        <f t="shared" si="2"/>
        <v>0.99689568076309809</v>
      </c>
    </row>
    <row r="39" spans="1:26" x14ac:dyDescent="0.2">
      <c r="A39" s="1">
        <v>20680</v>
      </c>
      <c r="B39" s="1" t="s">
        <v>28</v>
      </c>
      <c r="E39">
        <v>20690</v>
      </c>
      <c r="F39">
        <v>332107</v>
      </c>
      <c r="G39" s="5">
        <f t="shared" si="1"/>
        <v>0.99821461312109072</v>
      </c>
      <c r="H39">
        <v>67590</v>
      </c>
      <c r="I39">
        <v>30696</v>
      </c>
      <c r="J39">
        <v>24319</v>
      </c>
      <c r="K39">
        <v>21312</v>
      </c>
      <c r="L39">
        <v>30362</v>
      </c>
      <c r="M39">
        <v>38696</v>
      </c>
      <c r="N39">
        <v>26655</v>
      </c>
      <c r="O39">
        <v>21928</v>
      </c>
      <c r="P39">
        <v>70549</v>
      </c>
      <c r="Q39" s="5">
        <f t="shared" si="2"/>
        <v>0.9976825542090425</v>
      </c>
      <c r="R39" s="5">
        <f t="shared" si="2"/>
        <v>0.99843871975019516</v>
      </c>
      <c r="S39" s="5">
        <f t="shared" si="2"/>
        <v>0.99823495607913959</v>
      </c>
      <c r="T39" s="5">
        <f t="shared" si="2"/>
        <v>0.9987815165432562</v>
      </c>
      <c r="U39" s="5">
        <f t="shared" si="2"/>
        <v>0.99861860281541903</v>
      </c>
      <c r="V39" s="5">
        <f t="shared" si="2"/>
        <v>0.99847761579151073</v>
      </c>
      <c r="W39" s="5">
        <f t="shared" si="2"/>
        <v>0.9974553755192157</v>
      </c>
      <c r="X39" s="5">
        <f t="shared" si="2"/>
        <v>0.99767960325765503</v>
      </c>
      <c r="Y39" s="5">
        <f t="shared" si="2"/>
        <v>0.99858455179832695</v>
      </c>
    </row>
    <row r="40" spans="1:26" x14ac:dyDescent="0.2">
      <c r="A40" s="1">
        <v>20690</v>
      </c>
      <c r="B40" s="1" t="s">
        <v>29</v>
      </c>
      <c r="E40">
        <v>20700</v>
      </c>
      <c r="F40">
        <v>330519</v>
      </c>
      <c r="G40" s="5">
        <f t="shared" si="1"/>
        <v>0.99521840852496335</v>
      </c>
      <c r="H40">
        <v>67396</v>
      </c>
      <c r="I40">
        <v>30559</v>
      </c>
      <c r="J40">
        <v>24198</v>
      </c>
      <c r="K40">
        <v>21186</v>
      </c>
      <c r="L40">
        <v>30210</v>
      </c>
      <c r="M40">
        <v>38494</v>
      </c>
      <c r="N40">
        <v>26504</v>
      </c>
      <c r="O40">
        <v>21791</v>
      </c>
      <c r="P40">
        <v>70181</v>
      </c>
      <c r="Q40" s="5">
        <f t="shared" si="2"/>
        <v>0.99712975292202988</v>
      </c>
      <c r="R40" s="5">
        <f t="shared" si="2"/>
        <v>0.99553687776909039</v>
      </c>
      <c r="S40" s="5">
        <f t="shared" si="2"/>
        <v>0.99502446646654874</v>
      </c>
      <c r="T40" s="5">
        <f t="shared" si="2"/>
        <v>0.99408783783783783</v>
      </c>
      <c r="U40" s="5">
        <f t="shared" si="2"/>
        <v>0.99499374217772218</v>
      </c>
      <c r="V40" s="5">
        <f t="shared" si="2"/>
        <v>0.99477982220384531</v>
      </c>
      <c r="W40" s="5">
        <f t="shared" si="2"/>
        <v>0.99433502157193776</v>
      </c>
      <c r="X40" s="5">
        <f t="shared" si="2"/>
        <v>0.99375228018971173</v>
      </c>
      <c r="Y40" s="5">
        <f t="shared" si="2"/>
        <v>0.99478376731066354</v>
      </c>
    </row>
    <row r="41" spans="1:26" x14ac:dyDescent="0.2">
      <c r="A41" s="1">
        <v>20700</v>
      </c>
      <c r="B41" s="1" t="s">
        <v>30</v>
      </c>
      <c r="E41">
        <v>20800</v>
      </c>
      <c r="F41">
        <v>329273</v>
      </c>
      <c r="G41" s="5">
        <f t="shared" si="1"/>
        <v>0.99623017133659486</v>
      </c>
      <c r="H41">
        <v>67213</v>
      </c>
      <c r="I41">
        <v>30442</v>
      </c>
      <c r="J41">
        <v>24104</v>
      </c>
      <c r="K41">
        <v>21104</v>
      </c>
      <c r="L41">
        <v>30083</v>
      </c>
      <c r="M41">
        <v>38352</v>
      </c>
      <c r="N41">
        <v>26408</v>
      </c>
      <c r="O41">
        <v>21685</v>
      </c>
      <c r="P41">
        <v>69882</v>
      </c>
      <c r="Q41" s="5">
        <f t="shared" si="2"/>
        <v>0.99728470532375812</v>
      </c>
      <c r="R41" s="5">
        <f t="shared" si="2"/>
        <v>0.99617134068523183</v>
      </c>
      <c r="S41" s="5">
        <f t="shared" si="2"/>
        <v>0.99611538143648237</v>
      </c>
      <c r="T41" s="5">
        <f t="shared" si="2"/>
        <v>0.99612951949400552</v>
      </c>
      <c r="U41" s="5">
        <f t="shared" si="2"/>
        <v>0.99579609400860647</v>
      </c>
      <c r="V41" s="5">
        <f t="shared" si="2"/>
        <v>0.99631111342027334</v>
      </c>
      <c r="W41" s="5">
        <f t="shared" si="2"/>
        <v>0.99637790522185332</v>
      </c>
      <c r="X41" s="5">
        <f t="shared" si="2"/>
        <v>0.9951356064430269</v>
      </c>
      <c r="Y41" s="5">
        <f t="shared" si="2"/>
        <v>0.99573958763767967</v>
      </c>
    </row>
    <row r="42" spans="1:26" x14ac:dyDescent="0.2">
      <c r="A42" s="1">
        <v>20800</v>
      </c>
      <c r="B42" s="1" t="s">
        <v>31</v>
      </c>
      <c r="E42">
        <v>20820</v>
      </c>
      <c r="F42">
        <v>323793</v>
      </c>
      <c r="G42" s="5">
        <f t="shared" si="1"/>
        <v>0.98335727496636527</v>
      </c>
      <c r="H42">
        <v>66059</v>
      </c>
      <c r="I42">
        <v>30004</v>
      </c>
      <c r="J42">
        <v>23721</v>
      </c>
      <c r="K42">
        <v>20755</v>
      </c>
      <c r="L42">
        <v>29607</v>
      </c>
      <c r="M42">
        <v>37889</v>
      </c>
      <c r="N42">
        <v>25992</v>
      </c>
      <c r="O42">
        <v>21355</v>
      </c>
      <c r="P42">
        <v>68411</v>
      </c>
      <c r="Q42" s="5">
        <f t="shared" si="2"/>
        <v>0.98283070239388215</v>
      </c>
      <c r="R42" s="5">
        <f t="shared" si="2"/>
        <v>0.9856119834439262</v>
      </c>
      <c r="S42" s="5">
        <f t="shared" si="2"/>
        <v>0.98411052107534014</v>
      </c>
      <c r="T42" s="5">
        <f t="shared" si="2"/>
        <v>0.98346285064442762</v>
      </c>
      <c r="U42" s="5">
        <f t="shared" si="2"/>
        <v>0.98417710999567865</v>
      </c>
      <c r="V42" s="5">
        <f t="shared" si="2"/>
        <v>0.98792761785565286</v>
      </c>
      <c r="W42" s="5">
        <f t="shared" si="2"/>
        <v>0.98424719781884273</v>
      </c>
      <c r="X42" s="5">
        <f t="shared" si="2"/>
        <v>0.98478210744754435</v>
      </c>
      <c r="Y42" s="5">
        <f t="shared" si="2"/>
        <v>0.97895023038836892</v>
      </c>
    </row>
    <row r="43" spans="1:26" x14ac:dyDescent="0.2">
      <c r="A43" s="1">
        <v>20820</v>
      </c>
      <c r="B43" s="1" t="s">
        <v>32</v>
      </c>
      <c r="E43">
        <v>20020</v>
      </c>
      <c r="F43">
        <v>321480</v>
      </c>
      <c r="G43" s="5">
        <f t="shared" si="1"/>
        <v>0.99285654723851346</v>
      </c>
      <c r="H43">
        <v>65721</v>
      </c>
      <c r="I43">
        <v>29807</v>
      </c>
      <c r="J43">
        <v>23537</v>
      </c>
      <c r="K43">
        <v>20604</v>
      </c>
      <c r="L43">
        <v>29375</v>
      </c>
      <c r="M43">
        <v>37608</v>
      </c>
      <c r="N43">
        <v>25814</v>
      </c>
      <c r="O43">
        <v>21149</v>
      </c>
      <c r="P43">
        <v>67865</v>
      </c>
      <c r="Q43" s="5">
        <f t="shared" si="2"/>
        <v>0.99488336184320081</v>
      </c>
      <c r="R43" s="5">
        <f t="shared" si="2"/>
        <v>0.99343420877216371</v>
      </c>
      <c r="S43" s="5">
        <f t="shared" si="2"/>
        <v>0.99224316006913704</v>
      </c>
      <c r="T43" s="5">
        <f t="shared" si="2"/>
        <v>0.9927246446639364</v>
      </c>
      <c r="U43" s="5">
        <f t="shared" si="2"/>
        <v>0.99216401526665987</v>
      </c>
      <c r="V43" s="5">
        <f t="shared" si="2"/>
        <v>0.99258359946158514</v>
      </c>
      <c r="W43" s="5">
        <f t="shared" si="2"/>
        <v>0.99315173899661435</v>
      </c>
      <c r="X43" s="5">
        <f t="shared" si="2"/>
        <v>0.99035354717864665</v>
      </c>
      <c r="Y43" s="5">
        <f t="shared" si="2"/>
        <v>0.99201882738156144</v>
      </c>
    </row>
    <row r="44" spans="1:26" x14ac:dyDescent="0.2">
      <c r="A44" s="1">
        <v>20020</v>
      </c>
      <c r="B44" s="1" t="s">
        <v>33</v>
      </c>
      <c r="E44">
        <v>20030</v>
      </c>
      <c r="F44">
        <v>321415</v>
      </c>
      <c r="G44" s="5">
        <f t="shared" si="1"/>
        <v>0.99979781012815727</v>
      </c>
      <c r="H44">
        <v>65716</v>
      </c>
      <c r="I44">
        <v>29801</v>
      </c>
      <c r="J44">
        <v>23529</v>
      </c>
      <c r="K44">
        <v>20601</v>
      </c>
      <c r="L44">
        <v>29368</v>
      </c>
      <c r="M44">
        <v>37602</v>
      </c>
      <c r="N44">
        <v>25805</v>
      </c>
      <c r="O44">
        <v>21145</v>
      </c>
      <c r="P44">
        <v>67848</v>
      </c>
      <c r="Q44" s="5">
        <f t="shared" si="2"/>
        <v>0.99992392081678616</v>
      </c>
      <c r="R44" s="5">
        <f t="shared" si="2"/>
        <v>0.99979870500218071</v>
      </c>
      <c r="S44" s="5">
        <f t="shared" si="2"/>
        <v>0.99966010961464924</v>
      </c>
      <c r="T44" s="5">
        <f t="shared" si="2"/>
        <v>0.99985439720442637</v>
      </c>
      <c r="U44" s="5">
        <f t="shared" si="2"/>
        <v>0.99976170212765958</v>
      </c>
      <c r="V44" s="5">
        <f t="shared" si="2"/>
        <v>0.99984045947670708</v>
      </c>
      <c r="W44" s="5">
        <f t="shared" si="2"/>
        <v>0.99965135197954602</v>
      </c>
      <c r="X44" s="5">
        <f t="shared" si="2"/>
        <v>0.99981086576197453</v>
      </c>
      <c r="Y44" s="5">
        <f t="shared" si="2"/>
        <v>0.99974950268916229</v>
      </c>
    </row>
    <row r="45" spans="1:26" x14ac:dyDescent="0.2">
      <c r="A45" s="1">
        <v>20030</v>
      </c>
      <c r="B45" s="1" t="s">
        <v>34</v>
      </c>
      <c r="E45">
        <v>20040</v>
      </c>
      <c r="F45">
        <v>320465</v>
      </c>
      <c r="G45" s="5">
        <f t="shared" si="1"/>
        <v>0.99704431964905182</v>
      </c>
      <c r="H45">
        <v>65585</v>
      </c>
      <c r="I45">
        <v>29702</v>
      </c>
      <c r="J45">
        <v>23458</v>
      </c>
      <c r="K45">
        <v>20519</v>
      </c>
      <c r="L45">
        <v>29284</v>
      </c>
      <c r="M45">
        <v>37498</v>
      </c>
      <c r="N45">
        <v>25721</v>
      </c>
      <c r="O45">
        <v>21067</v>
      </c>
      <c r="P45">
        <v>67631</v>
      </c>
      <c r="Q45" s="5">
        <f t="shared" si="2"/>
        <v>0.99800657374155455</v>
      </c>
      <c r="R45" s="5">
        <f t="shared" si="2"/>
        <v>0.99667796382671725</v>
      </c>
      <c r="S45" s="5">
        <f t="shared" si="2"/>
        <v>0.99698244719282592</v>
      </c>
      <c r="T45" s="5">
        <f t="shared" si="2"/>
        <v>0.99601961069850975</v>
      </c>
      <c r="U45" s="5">
        <f t="shared" si="2"/>
        <v>0.99713974393898119</v>
      </c>
      <c r="V45" s="5">
        <f t="shared" si="2"/>
        <v>0.99723418967076216</v>
      </c>
      <c r="W45" s="5">
        <f t="shared" si="2"/>
        <v>0.9967448168959504</v>
      </c>
      <c r="X45" s="5">
        <f t="shared" ref="X45:Y108" si="3">O45/O44</f>
        <v>0.99631118467722868</v>
      </c>
      <c r="Y45" s="5">
        <f t="shared" si="3"/>
        <v>0.9968016743308572</v>
      </c>
    </row>
    <row r="46" spans="1:26" x14ac:dyDescent="0.2">
      <c r="A46" s="1">
        <v>20040</v>
      </c>
      <c r="B46" s="1" t="s">
        <v>35</v>
      </c>
      <c r="E46">
        <v>20050</v>
      </c>
      <c r="F46">
        <v>320135</v>
      </c>
      <c r="G46" s="5">
        <f t="shared" si="1"/>
        <v>0.99897024636075704</v>
      </c>
      <c r="H46">
        <v>65534</v>
      </c>
      <c r="I46">
        <v>29680</v>
      </c>
      <c r="J46">
        <v>23433</v>
      </c>
      <c r="K46">
        <v>20490</v>
      </c>
      <c r="L46">
        <v>29243</v>
      </c>
      <c r="M46">
        <v>37455</v>
      </c>
      <c r="N46">
        <v>25694</v>
      </c>
      <c r="O46">
        <v>21046</v>
      </c>
      <c r="P46">
        <v>67560</v>
      </c>
      <c r="Q46" s="5">
        <f t="shared" ref="Q46:W82" si="4">H46/H45</f>
        <v>0.99922238316688272</v>
      </c>
      <c r="R46" s="5">
        <f t="shared" si="4"/>
        <v>0.99925930913743177</v>
      </c>
      <c r="S46" s="5">
        <f t="shared" si="4"/>
        <v>0.99893426549577968</v>
      </c>
      <c r="T46" s="5">
        <f t="shared" si="4"/>
        <v>0.99858667576392612</v>
      </c>
      <c r="U46" s="5">
        <f t="shared" si="4"/>
        <v>0.99859991804398307</v>
      </c>
      <c r="V46" s="5">
        <f t="shared" si="4"/>
        <v>0.99885327217451603</v>
      </c>
      <c r="W46" s="5">
        <f t="shared" si="4"/>
        <v>0.9989502740950974</v>
      </c>
      <c r="X46" s="5">
        <f t="shared" si="3"/>
        <v>0.99900318032942514</v>
      </c>
      <c r="Y46" s="5">
        <f t="shared" si="3"/>
        <v>0.99895018556579085</v>
      </c>
    </row>
    <row r="47" spans="1:26" x14ac:dyDescent="0.2">
      <c r="A47" s="1">
        <v>20120</v>
      </c>
      <c r="B47" s="1" t="s">
        <v>36</v>
      </c>
      <c r="E47">
        <v>20120</v>
      </c>
      <c r="F47">
        <v>319467</v>
      </c>
      <c r="G47" s="5">
        <f t="shared" si="1"/>
        <v>0.99791338029268906</v>
      </c>
      <c r="H47">
        <v>65364</v>
      </c>
      <c r="I47">
        <v>29622</v>
      </c>
      <c r="J47">
        <v>23390</v>
      </c>
      <c r="K47">
        <v>20454</v>
      </c>
      <c r="L47">
        <v>29180</v>
      </c>
      <c r="M47">
        <v>37368</v>
      </c>
      <c r="N47">
        <v>25642</v>
      </c>
      <c r="O47">
        <v>21003</v>
      </c>
      <c r="P47">
        <v>67444</v>
      </c>
      <c r="Q47" s="5">
        <f t="shared" si="4"/>
        <v>0.9974059266945402</v>
      </c>
      <c r="R47" s="5">
        <f t="shared" si="4"/>
        <v>0.99804582210242587</v>
      </c>
      <c r="S47" s="5">
        <f t="shared" si="4"/>
        <v>0.9981649810096872</v>
      </c>
      <c r="T47" s="5">
        <f t="shared" si="4"/>
        <v>0.99824304538799413</v>
      </c>
      <c r="U47" s="5">
        <f t="shared" si="4"/>
        <v>0.99784563827240702</v>
      </c>
      <c r="V47" s="5">
        <f t="shared" si="4"/>
        <v>0.99767721265518627</v>
      </c>
      <c r="W47" s="5">
        <f t="shared" si="4"/>
        <v>0.99797618120962095</v>
      </c>
      <c r="X47" s="5">
        <f t="shared" si="3"/>
        <v>0.99795685640976906</v>
      </c>
      <c r="Y47" s="5">
        <f t="shared" si="3"/>
        <v>0.99828300769686207</v>
      </c>
    </row>
    <row r="48" spans="1:26" x14ac:dyDescent="0.2">
      <c r="A48" s="1">
        <v>20151</v>
      </c>
      <c r="B48" s="1" t="s">
        <v>37</v>
      </c>
      <c r="E48">
        <v>20810</v>
      </c>
      <c r="F48">
        <v>319183</v>
      </c>
      <c r="G48" s="5">
        <f t="shared" si="1"/>
        <v>0.99911101929150736</v>
      </c>
      <c r="H48">
        <v>65714</v>
      </c>
      <c r="I48">
        <v>29507</v>
      </c>
      <c r="J48">
        <v>23351</v>
      </c>
      <c r="K48">
        <v>20410</v>
      </c>
      <c r="L48">
        <v>29145</v>
      </c>
      <c r="M48">
        <v>37134</v>
      </c>
      <c r="N48">
        <v>25579</v>
      </c>
      <c r="O48">
        <v>20943</v>
      </c>
      <c r="P48">
        <v>67400</v>
      </c>
      <c r="Q48" s="5">
        <f t="shared" si="4"/>
        <v>1.0053546294596414</v>
      </c>
      <c r="R48" s="5">
        <f t="shared" si="4"/>
        <v>0.9961177503207076</v>
      </c>
      <c r="S48" s="5">
        <f t="shared" si="4"/>
        <v>0.99833262077811036</v>
      </c>
      <c r="T48" s="5">
        <f t="shared" si="4"/>
        <v>0.99784883152439618</v>
      </c>
      <c r="U48" s="5">
        <f t="shared" si="4"/>
        <v>0.9988005483207677</v>
      </c>
      <c r="V48" s="5">
        <f t="shared" si="4"/>
        <v>0.99373795761078998</v>
      </c>
      <c r="W48" s="5">
        <f t="shared" si="4"/>
        <v>0.99754309336245228</v>
      </c>
      <c r="X48" s="5">
        <f t="shared" si="3"/>
        <v>0.99714326524782171</v>
      </c>
      <c r="Y48" s="5">
        <f t="shared" si="3"/>
        <v>0.9993476069035051</v>
      </c>
    </row>
    <row r="49" spans="1:25" x14ac:dyDescent="0.2">
      <c r="A49" s="1">
        <v>20830</v>
      </c>
      <c r="B49" s="1" t="s">
        <v>38</v>
      </c>
      <c r="E49">
        <v>20151</v>
      </c>
      <c r="F49">
        <v>318516</v>
      </c>
      <c r="G49" s="5">
        <f t="shared" si="1"/>
        <v>0.99791028970841178</v>
      </c>
      <c r="H49">
        <v>65066</v>
      </c>
      <c r="I49">
        <v>29618</v>
      </c>
      <c r="J49">
        <v>23363</v>
      </c>
      <c r="K49">
        <v>20438</v>
      </c>
      <c r="L49">
        <v>29088</v>
      </c>
      <c r="M49">
        <v>37306</v>
      </c>
      <c r="N49">
        <v>25599</v>
      </c>
      <c r="O49">
        <v>20957</v>
      </c>
      <c r="P49">
        <v>67081</v>
      </c>
      <c r="Q49" s="5">
        <f t="shared" si="4"/>
        <v>0.99013908756125024</v>
      </c>
      <c r="R49" s="5">
        <f t="shared" si="4"/>
        <v>1.0037618192293354</v>
      </c>
      <c r="S49" s="5">
        <f t="shared" si="4"/>
        <v>1.0005138966211298</v>
      </c>
      <c r="T49" s="5">
        <f t="shared" si="4"/>
        <v>1.0013718765311121</v>
      </c>
      <c r="U49" s="5">
        <f t="shared" si="4"/>
        <v>0.99804426145136382</v>
      </c>
      <c r="V49" s="5">
        <f t="shared" si="4"/>
        <v>1.0046318737545108</v>
      </c>
      <c r="W49" s="5">
        <f t="shared" si="4"/>
        <v>1.0007818913952853</v>
      </c>
      <c r="X49" s="5">
        <f t="shared" si="3"/>
        <v>1.0006684811154085</v>
      </c>
      <c r="Y49" s="5">
        <f t="shared" si="3"/>
        <v>0.9952670623145401</v>
      </c>
    </row>
    <row r="50" spans="1:25" x14ac:dyDescent="0.2">
      <c r="A50" s="1">
        <v>20850</v>
      </c>
      <c r="B50" s="1" t="s">
        <v>39</v>
      </c>
      <c r="E50">
        <v>20830</v>
      </c>
      <c r="F50">
        <v>317719</v>
      </c>
      <c r="G50" s="5">
        <f t="shared" si="1"/>
        <v>0.99749777091260716</v>
      </c>
      <c r="H50">
        <v>64926</v>
      </c>
      <c r="I50">
        <v>29535</v>
      </c>
      <c r="J50">
        <v>23308</v>
      </c>
      <c r="K50">
        <v>20373</v>
      </c>
      <c r="L50">
        <v>29006</v>
      </c>
      <c r="M50">
        <v>37217</v>
      </c>
      <c r="N50">
        <v>25527</v>
      </c>
      <c r="O50">
        <v>20907</v>
      </c>
      <c r="P50">
        <v>66920</v>
      </c>
      <c r="Q50" s="5">
        <f t="shared" si="4"/>
        <v>0.99784833861002675</v>
      </c>
      <c r="R50" s="5">
        <f t="shared" si="4"/>
        <v>0.99719765007765548</v>
      </c>
      <c r="S50" s="5">
        <f t="shared" si="4"/>
        <v>0.99764585027607755</v>
      </c>
      <c r="T50" s="5">
        <f t="shared" si="4"/>
        <v>0.99681964967217929</v>
      </c>
      <c r="U50" s="5">
        <f t="shared" si="4"/>
        <v>0.99718096809680967</v>
      </c>
      <c r="V50" s="5">
        <f t="shared" si="4"/>
        <v>0.99761432477349488</v>
      </c>
      <c r="W50" s="5">
        <f t="shared" si="4"/>
        <v>0.99718739013242708</v>
      </c>
      <c r="X50" s="5">
        <f t="shared" si="3"/>
        <v>0.99761416233239486</v>
      </c>
      <c r="Y50" s="5">
        <f t="shared" si="3"/>
        <v>0.99759991651883539</v>
      </c>
    </row>
    <row r="51" spans="1:25" x14ac:dyDescent="0.2">
      <c r="A51" s="1">
        <v>20860</v>
      </c>
      <c r="B51" s="1" t="s">
        <v>40</v>
      </c>
      <c r="E51">
        <v>20850</v>
      </c>
      <c r="F51">
        <v>316560</v>
      </c>
      <c r="G51" s="5">
        <f t="shared" si="1"/>
        <v>0.99635212247300287</v>
      </c>
      <c r="H51">
        <v>64752</v>
      </c>
      <c r="I51">
        <v>29425</v>
      </c>
      <c r="J51">
        <v>23227</v>
      </c>
      <c r="K51">
        <v>20291</v>
      </c>
      <c r="L51">
        <v>28889</v>
      </c>
      <c r="M51">
        <v>37076</v>
      </c>
      <c r="N51">
        <v>25435</v>
      </c>
      <c r="O51">
        <v>20802</v>
      </c>
      <c r="P51">
        <v>66663</v>
      </c>
      <c r="Q51" s="5">
        <f t="shared" si="4"/>
        <v>0.99732002587561219</v>
      </c>
      <c r="R51" s="5">
        <f t="shared" si="4"/>
        <v>0.9962756052141527</v>
      </c>
      <c r="S51" s="5">
        <f t="shared" si="4"/>
        <v>0.99652479835249697</v>
      </c>
      <c r="T51" s="5">
        <f t="shared" si="4"/>
        <v>0.9959750650370589</v>
      </c>
      <c r="U51" s="5">
        <f t="shared" si="4"/>
        <v>0.99596635178928494</v>
      </c>
      <c r="V51" s="5">
        <f t="shared" si="4"/>
        <v>0.99621140876481173</v>
      </c>
      <c r="W51" s="5">
        <f t="shared" si="4"/>
        <v>0.99639597289144832</v>
      </c>
      <c r="X51" s="5">
        <f t="shared" si="3"/>
        <v>0.99497775864542981</v>
      </c>
      <c r="Y51" s="5">
        <f t="shared" si="3"/>
        <v>0.99615959354453076</v>
      </c>
    </row>
    <row r="52" spans="1:25" x14ac:dyDescent="0.2">
      <c r="A52" s="1">
        <v>20870</v>
      </c>
      <c r="B52" s="1" t="s">
        <v>41</v>
      </c>
      <c r="E52">
        <v>20860</v>
      </c>
      <c r="F52">
        <v>316113</v>
      </c>
      <c r="G52" s="5">
        <f t="shared" si="1"/>
        <v>0.99858794541319185</v>
      </c>
      <c r="H52">
        <v>64673</v>
      </c>
      <c r="I52">
        <v>29389</v>
      </c>
      <c r="J52">
        <v>23187</v>
      </c>
      <c r="K52">
        <v>20250</v>
      </c>
      <c r="L52">
        <v>28854</v>
      </c>
      <c r="M52">
        <v>37030</v>
      </c>
      <c r="N52">
        <v>25394</v>
      </c>
      <c r="O52">
        <v>20779</v>
      </c>
      <c r="P52">
        <v>66557</v>
      </c>
      <c r="Q52" s="5">
        <f t="shared" si="4"/>
        <v>0.99877996046454165</v>
      </c>
      <c r="R52" s="5">
        <f t="shared" si="4"/>
        <v>0.99877655055225145</v>
      </c>
      <c r="S52" s="5">
        <f t="shared" si="4"/>
        <v>0.99827786627631632</v>
      </c>
      <c r="T52" s="5">
        <f t="shared" si="4"/>
        <v>0.99797939973387217</v>
      </c>
      <c r="U52" s="5">
        <f t="shared" si="4"/>
        <v>0.99878846619820694</v>
      </c>
      <c r="V52" s="5">
        <f t="shared" si="4"/>
        <v>0.99875930521091816</v>
      </c>
      <c r="W52" s="5">
        <f t="shared" si="4"/>
        <v>0.99838804796540204</v>
      </c>
      <c r="X52" s="5">
        <f t="shared" si="3"/>
        <v>0.99889433708297282</v>
      </c>
      <c r="Y52" s="5">
        <f t="shared" si="3"/>
        <v>0.99840991254518996</v>
      </c>
    </row>
    <row r="53" spans="1:25" x14ac:dyDescent="0.2">
      <c r="A53" s="1">
        <v>20880</v>
      </c>
      <c r="B53" s="1" t="s">
        <v>42</v>
      </c>
      <c r="E53">
        <v>20130</v>
      </c>
      <c r="F53">
        <v>315996</v>
      </c>
      <c r="G53" s="5">
        <f t="shared" si="1"/>
        <v>0.99962987918877111</v>
      </c>
      <c r="H53">
        <v>64657</v>
      </c>
      <c r="I53">
        <v>29247</v>
      </c>
      <c r="J53">
        <v>23080</v>
      </c>
      <c r="K53">
        <v>20227</v>
      </c>
      <c r="L53">
        <v>28903</v>
      </c>
      <c r="M53">
        <v>36954</v>
      </c>
      <c r="N53">
        <v>25363</v>
      </c>
      <c r="O53">
        <v>20803</v>
      </c>
      <c r="P53">
        <v>66762</v>
      </c>
      <c r="Q53" s="5">
        <f t="shared" si="4"/>
        <v>0.99975260154933276</v>
      </c>
      <c r="R53" s="5">
        <f t="shared" si="4"/>
        <v>0.99516826023342064</v>
      </c>
      <c r="S53" s="5">
        <f t="shared" si="4"/>
        <v>0.99538534523655497</v>
      </c>
      <c r="T53" s="5">
        <f t="shared" si="4"/>
        <v>0.9988641975308642</v>
      </c>
      <c r="U53" s="5">
        <f t="shared" si="4"/>
        <v>1.0016982047549734</v>
      </c>
      <c r="V53" s="5">
        <f t="shared" si="4"/>
        <v>0.99794761004590871</v>
      </c>
      <c r="W53" s="5">
        <f t="shared" si="4"/>
        <v>0.99877923919035994</v>
      </c>
      <c r="X53" s="5">
        <f t="shared" si="3"/>
        <v>1.0011550122720054</v>
      </c>
      <c r="Y53" s="5">
        <f t="shared" si="3"/>
        <v>1.0030800667097375</v>
      </c>
    </row>
    <row r="54" spans="1:25" x14ac:dyDescent="0.2">
      <c r="A54" s="1">
        <v>20890</v>
      </c>
      <c r="B54" s="1" t="s">
        <v>3</v>
      </c>
      <c r="E54">
        <v>20870</v>
      </c>
      <c r="F54">
        <v>315842</v>
      </c>
      <c r="G54" s="5">
        <f t="shared" si="1"/>
        <v>0.99951265205888684</v>
      </c>
      <c r="H54">
        <v>64611</v>
      </c>
      <c r="I54">
        <v>29362</v>
      </c>
      <c r="J54">
        <v>23167</v>
      </c>
      <c r="K54">
        <v>20237</v>
      </c>
      <c r="L54">
        <v>28828</v>
      </c>
      <c r="M54">
        <v>37004</v>
      </c>
      <c r="N54">
        <v>25361</v>
      </c>
      <c r="O54">
        <v>20760</v>
      </c>
      <c r="P54">
        <v>66512</v>
      </c>
      <c r="Q54" s="5">
        <f t="shared" si="4"/>
        <v>0.99928855344355605</v>
      </c>
      <c r="R54" s="5">
        <f t="shared" si="4"/>
        <v>1.0039320272164667</v>
      </c>
      <c r="S54" s="5">
        <f t="shared" si="4"/>
        <v>1.0037694974003466</v>
      </c>
      <c r="T54" s="5">
        <f t="shared" si="4"/>
        <v>1.0004943886883868</v>
      </c>
      <c r="U54" s="5">
        <f t="shared" si="4"/>
        <v>0.99740511365602191</v>
      </c>
      <c r="V54" s="5">
        <f t="shared" si="4"/>
        <v>1.0013530335011094</v>
      </c>
      <c r="W54" s="5">
        <f t="shared" si="4"/>
        <v>0.99992114497496354</v>
      </c>
      <c r="X54" s="5">
        <f t="shared" si="3"/>
        <v>0.99793299043407202</v>
      </c>
      <c r="Y54" s="5">
        <f t="shared" si="3"/>
        <v>0.9962553548425751</v>
      </c>
    </row>
    <row r="55" spans="1:25" x14ac:dyDescent="0.2">
      <c r="A55" s="1">
        <v>20900</v>
      </c>
      <c r="B55" s="1" t="s">
        <v>4</v>
      </c>
      <c r="E55">
        <v>20890</v>
      </c>
      <c r="F55">
        <v>315748</v>
      </c>
      <c r="G55" s="5">
        <f t="shared" si="1"/>
        <v>0.99970238283698809</v>
      </c>
      <c r="H55">
        <v>64412</v>
      </c>
      <c r="I55">
        <v>29443</v>
      </c>
      <c r="J55">
        <v>23231</v>
      </c>
      <c r="K55">
        <v>20303</v>
      </c>
      <c r="L55">
        <v>28821</v>
      </c>
      <c r="M55">
        <v>37003</v>
      </c>
      <c r="N55">
        <v>25383</v>
      </c>
      <c r="O55">
        <v>20794</v>
      </c>
      <c r="P55">
        <v>66358</v>
      </c>
      <c r="Q55" s="5">
        <f t="shared" si="4"/>
        <v>0.99692002909721256</v>
      </c>
      <c r="R55" s="5">
        <f t="shared" si="4"/>
        <v>1.0027586676656903</v>
      </c>
      <c r="S55" s="5">
        <f t="shared" si="4"/>
        <v>1.0027625501791342</v>
      </c>
      <c r="T55" s="5">
        <f t="shared" si="4"/>
        <v>1.0032613529673371</v>
      </c>
      <c r="U55" s="5">
        <f t="shared" si="4"/>
        <v>0.99975718051893991</v>
      </c>
      <c r="V55" s="5">
        <f t="shared" si="4"/>
        <v>0.99997297589449785</v>
      </c>
      <c r="W55" s="5">
        <f t="shared" si="4"/>
        <v>1.00086747368006</v>
      </c>
      <c r="X55" s="5">
        <f t="shared" si="3"/>
        <v>1.0016377649325625</v>
      </c>
      <c r="Y55" s="5">
        <f t="shared" si="3"/>
        <v>0.99768462833774352</v>
      </c>
    </row>
    <row r="56" spans="1:25" x14ac:dyDescent="0.2">
      <c r="A56" s="1">
        <v>20910</v>
      </c>
      <c r="B56" s="1" t="s">
        <v>43</v>
      </c>
      <c r="E56">
        <v>20880</v>
      </c>
      <c r="F56">
        <v>315128</v>
      </c>
      <c r="G56" s="5">
        <f t="shared" si="1"/>
        <v>0.99803640878168665</v>
      </c>
      <c r="H56">
        <v>64498</v>
      </c>
      <c r="I56">
        <v>29278</v>
      </c>
      <c r="J56">
        <v>23118</v>
      </c>
      <c r="K56">
        <v>20175</v>
      </c>
      <c r="L56">
        <v>28761</v>
      </c>
      <c r="M56">
        <v>36931</v>
      </c>
      <c r="N56">
        <v>25286</v>
      </c>
      <c r="O56">
        <v>20692</v>
      </c>
      <c r="P56">
        <v>66389</v>
      </c>
      <c r="Q56" s="5">
        <f t="shared" si="4"/>
        <v>1.0013351549400733</v>
      </c>
      <c r="R56" s="5">
        <f t="shared" si="4"/>
        <v>0.99439595149950755</v>
      </c>
      <c r="S56" s="5">
        <f t="shared" si="4"/>
        <v>0.99513580990917305</v>
      </c>
      <c r="T56" s="5">
        <f t="shared" si="4"/>
        <v>0.99369551297837755</v>
      </c>
      <c r="U56" s="5">
        <f t="shared" si="4"/>
        <v>0.99791818465702087</v>
      </c>
      <c r="V56" s="5">
        <f t="shared" si="4"/>
        <v>0.99805421182066323</v>
      </c>
      <c r="W56" s="5">
        <f t="shared" si="4"/>
        <v>0.99617854469526845</v>
      </c>
      <c r="X56" s="5">
        <f t="shared" si="3"/>
        <v>0.99509473886698085</v>
      </c>
      <c r="Y56" s="5">
        <f t="shared" si="3"/>
        <v>1.0004671629645256</v>
      </c>
    </row>
    <row r="57" spans="1:25" x14ac:dyDescent="0.2">
      <c r="A57" s="1">
        <v>20920</v>
      </c>
      <c r="B57" s="1" t="s">
        <v>44</v>
      </c>
      <c r="E57">
        <v>20140</v>
      </c>
      <c r="F57">
        <v>315024</v>
      </c>
      <c r="G57" s="5">
        <f t="shared" si="1"/>
        <v>0.99966997537508573</v>
      </c>
      <c r="H57">
        <v>64515</v>
      </c>
      <c r="I57">
        <v>29192</v>
      </c>
      <c r="J57">
        <v>23040</v>
      </c>
      <c r="K57">
        <v>20192</v>
      </c>
      <c r="L57">
        <v>28793</v>
      </c>
      <c r="M57">
        <v>36794</v>
      </c>
      <c r="N57">
        <v>25294</v>
      </c>
      <c r="O57">
        <v>20746</v>
      </c>
      <c r="P57">
        <v>66458</v>
      </c>
      <c r="Q57" s="5">
        <f t="shared" si="4"/>
        <v>1.000263574064312</v>
      </c>
      <c r="R57" s="5">
        <f t="shared" si="4"/>
        <v>0.99706264089077123</v>
      </c>
      <c r="S57" s="5">
        <f t="shared" si="4"/>
        <v>0.9966260057098365</v>
      </c>
      <c r="T57" s="5">
        <f t="shared" si="4"/>
        <v>1.0008426270136308</v>
      </c>
      <c r="U57" s="5">
        <f t="shared" si="4"/>
        <v>1.001112617781023</v>
      </c>
      <c r="V57" s="5">
        <f t="shared" si="4"/>
        <v>0.99629037935609654</v>
      </c>
      <c r="W57" s="5">
        <f t="shared" si="4"/>
        <v>1.0003163806058688</v>
      </c>
      <c r="X57" s="5">
        <f t="shared" si="3"/>
        <v>1.0026097042335202</v>
      </c>
      <c r="Y57" s="5">
        <f t="shared" si="3"/>
        <v>1.0010393288044706</v>
      </c>
    </row>
    <row r="58" spans="1:25" x14ac:dyDescent="0.2">
      <c r="A58" s="1">
        <v>130010</v>
      </c>
      <c r="B58" s="1" t="s">
        <v>31</v>
      </c>
      <c r="E58">
        <v>20900</v>
      </c>
      <c r="F58">
        <v>313304</v>
      </c>
      <c r="G58" s="5">
        <f t="shared" si="1"/>
        <v>0.99454009853217529</v>
      </c>
      <c r="H58">
        <v>63955</v>
      </c>
      <c r="I58">
        <v>29207</v>
      </c>
      <c r="J58">
        <v>23060</v>
      </c>
      <c r="K58">
        <v>20149</v>
      </c>
      <c r="L58">
        <v>28624</v>
      </c>
      <c r="M58">
        <v>36699</v>
      </c>
      <c r="N58">
        <v>25207</v>
      </c>
      <c r="O58">
        <v>20641</v>
      </c>
      <c r="P58">
        <v>65762</v>
      </c>
      <c r="Q58" s="5">
        <f t="shared" si="4"/>
        <v>0.99131984809734175</v>
      </c>
      <c r="R58" s="5">
        <f t="shared" si="4"/>
        <v>1.000513839408057</v>
      </c>
      <c r="S58" s="5">
        <f t="shared" si="4"/>
        <v>1.0008680555555556</v>
      </c>
      <c r="T58" s="5">
        <f t="shared" si="4"/>
        <v>0.99787044374009504</v>
      </c>
      <c r="U58" s="5">
        <f t="shared" si="4"/>
        <v>0.99413051783419581</v>
      </c>
      <c r="V58" s="5">
        <f t="shared" si="4"/>
        <v>0.99741805729194977</v>
      </c>
      <c r="W58" s="5">
        <f t="shared" si="4"/>
        <v>0.99656044911836794</v>
      </c>
      <c r="X58" s="5">
        <f t="shared" si="3"/>
        <v>0.99493878337992869</v>
      </c>
      <c r="Y58" s="5">
        <f t="shared" si="3"/>
        <v>0.98952722019922357</v>
      </c>
    </row>
    <row r="59" spans="1:25" x14ac:dyDescent="0.2">
      <c r="A59" s="1">
        <v>130020</v>
      </c>
      <c r="B59" s="1" t="s">
        <v>45</v>
      </c>
      <c r="E59">
        <v>20910</v>
      </c>
      <c r="F59">
        <v>311903</v>
      </c>
      <c r="G59" s="5">
        <f t="shared" si="1"/>
        <v>0.99552830477746856</v>
      </c>
      <c r="H59">
        <v>63629</v>
      </c>
      <c r="I59">
        <v>29042</v>
      </c>
      <c r="J59">
        <v>22935</v>
      </c>
      <c r="K59">
        <v>20073</v>
      </c>
      <c r="L59">
        <v>28507</v>
      </c>
      <c r="M59">
        <v>36555</v>
      </c>
      <c r="N59">
        <v>25114</v>
      </c>
      <c r="O59">
        <v>20551</v>
      </c>
      <c r="P59">
        <v>65497</v>
      </c>
      <c r="Q59" s="5">
        <f t="shared" si="4"/>
        <v>0.99490266593698695</v>
      </c>
      <c r="R59" s="5">
        <f t="shared" si="4"/>
        <v>0.99435066936008487</v>
      </c>
      <c r="S59" s="5">
        <f t="shared" si="4"/>
        <v>0.9945793581960104</v>
      </c>
      <c r="T59" s="5">
        <f t="shared" si="4"/>
        <v>0.99622810065015632</v>
      </c>
      <c r="U59" s="5">
        <f t="shared" si="4"/>
        <v>0.99591252096143101</v>
      </c>
      <c r="V59" s="5">
        <f t="shared" si="4"/>
        <v>0.9960761873620535</v>
      </c>
      <c r="W59" s="5">
        <f t="shared" si="4"/>
        <v>0.9963105486571191</v>
      </c>
      <c r="X59" s="5">
        <f t="shared" si="3"/>
        <v>0.99563974613633055</v>
      </c>
      <c r="Y59" s="5">
        <f t="shared" si="3"/>
        <v>0.99597031720446461</v>
      </c>
    </row>
    <row r="60" spans="1:25" x14ac:dyDescent="0.2">
      <c r="A60" s="1">
        <v>130030</v>
      </c>
      <c r="B60" s="1" t="s">
        <v>46</v>
      </c>
      <c r="E60">
        <v>20920</v>
      </c>
      <c r="F60">
        <v>310964</v>
      </c>
      <c r="G60" s="5">
        <f t="shared" si="1"/>
        <v>0.99698944864268702</v>
      </c>
      <c r="H60">
        <v>63411</v>
      </c>
      <c r="I60">
        <v>28937</v>
      </c>
      <c r="J60">
        <v>22865</v>
      </c>
      <c r="K60">
        <v>20003</v>
      </c>
      <c r="L60">
        <v>28438</v>
      </c>
      <c r="M60">
        <v>36451</v>
      </c>
      <c r="N60">
        <v>25050</v>
      </c>
      <c r="O60">
        <v>20488</v>
      </c>
      <c r="P60">
        <v>65321</v>
      </c>
      <c r="Q60" s="5">
        <f t="shared" si="4"/>
        <v>0.9965738892643291</v>
      </c>
      <c r="R60" s="5">
        <f t="shared" si="4"/>
        <v>0.99638454651883479</v>
      </c>
      <c r="S60" s="5">
        <f t="shared" si="4"/>
        <v>0.9969478962284718</v>
      </c>
      <c r="T60" s="5">
        <f t="shared" si="4"/>
        <v>0.99651272854082595</v>
      </c>
      <c r="U60" s="5">
        <f t="shared" si="4"/>
        <v>0.99757954186690989</v>
      </c>
      <c r="V60" s="5">
        <f t="shared" si="4"/>
        <v>0.9971549719600602</v>
      </c>
      <c r="W60" s="5">
        <f t="shared" si="4"/>
        <v>0.99745162061001835</v>
      </c>
      <c r="X60" s="5">
        <f t="shared" si="3"/>
        <v>0.996934455744246</v>
      </c>
      <c r="Y60" s="5">
        <f t="shared" si="3"/>
        <v>0.99731285402384839</v>
      </c>
    </row>
    <row r="61" spans="1:25" x14ac:dyDescent="0.2">
      <c r="A61" s="1">
        <v>110010</v>
      </c>
      <c r="B61" s="1" t="s">
        <v>47</v>
      </c>
      <c r="E61">
        <v>130010</v>
      </c>
      <c r="F61">
        <v>308079</v>
      </c>
      <c r="G61" s="5">
        <f t="shared" si="1"/>
        <v>0.9907223987342586</v>
      </c>
      <c r="H61">
        <v>62937</v>
      </c>
      <c r="I61">
        <v>28705</v>
      </c>
      <c r="J61">
        <v>22663</v>
      </c>
      <c r="K61">
        <v>19845</v>
      </c>
      <c r="L61">
        <v>28174</v>
      </c>
      <c r="M61">
        <v>36129</v>
      </c>
      <c r="N61">
        <v>24786</v>
      </c>
      <c r="O61">
        <v>20278</v>
      </c>
      <c r="P61">
        <v>64562</v>
      </c>
      <c r="Q61" s="5">
        <f t="shared" si="4"/>
        <v>0.99252495623787673</v>
      </c>
      <c r="R61" s="5">
        <f t="shared" si="4"/>
        <v>0.99198258285240348</v>
      </c>
      <c r="S61" s="5">
        <f t="shared" si="4"/>
        <v>0.99116553684670894</v>
      </c>
      <c r="T61" s="5">
        <f t="shared" si="4"/>
        <v>0.9921011848222766</v>
      </c>
      <c r="U61" s="5">
        <f t="shared" si="4"/>
        <v>0.99071664674027704</v>
      </c>
      <c r="V61" s="5">
        <f t="shared" si="4"/>
        <v>0.99116622314888481</v>
      </c>
      <c r="W61" s="5">
        <f t="shared" si="4"/>
        <v>0.98946107784431137</v>
      </c>
      <c r="X61" s="5">
        <f t="shared" si="3"/>
        <v>0.98975009761811794</v>
      </c>
      <c r="Y61" s="5">
        <f t="shared" si="3"/>
        <v>0.98838045957655274</v>
      </c>
    </row>
    <row r="62" spans="1:25" x14ac:dyDescent="0.2">
      <c r="A62" s="1">
        <v>120010</v>
      </c>
      <c r="B62" s="1" t="s">
        <v>48</v>
      </c>
      <c r="E62">
        <v>130020</v>
      </c>
      <c r="F62">
        <v>307896</v>
      </c>
      <c r="G62" s="5">
        <f t="shared" si="1"/>
        <v>0.99940599651388118</v>
      </c>
      <c r="H62">
        <v>62721</v>
      </c>
      <c r="I62">
        <v>28788</v>
      </c>
      <c r="J62">
        <v>22706</v>
      </c>
      <c r="K62">
        <v>19908</v>
      </c>
      <c r="L62">
        <v>28184</v>
      </c>
      <c r="M62">
        <v>36124</v>
      </c>
      <c r="N62">
        <v>24785</v>
      </c>
      <c r="O62">
        <v>20333</v>
      </c>
      <c r="P62">
        <v>64347</v>
      </c>
      <c r="Q62" s="5">
        <f t="shared" si="4"/>
        <v>0.99656799656799655</v>
      </c>
      <c r="R62" s="5">
        <f t="shared" si="4"/>
        <v>1.0028914823201533</v>
      </c>
      <c r="S62" s="5">
        <f t="shared" si="4"/>
        <v>1.0018973657503421</v>
      </c>
      <c r="T62" s="5">
        <f t="shared" si="4"/>
        <v>1.0031746031746032</v>
      </c>
      <c r="U62" s="5">
        <f t="shared" si="4"/>
        <v>1.0003549371761198</v>
      </c>
      <c r="V62" s="5">
        <f t="shared" si="4"/>
        <v>0.99986160701929194</v>
      </c>
      <c r="W62" s="5">
        <f t="shared" si="4"/>
        <v>0.99995965464375047</v>
      </c>
      <c r="X62" s="5">
        <f t="shared" si="3"/>
        <v>1.0027122990432982</v>
      </c>
      <c r="Y62" s="5">
        <f t="shared" si="3"/>
        <v>0.9966698677240482</v>
      </c>
    </row>
    <row r="63" spans="1:25" x14ac:dyDescent="0.2">
      <c r="A63" s="1">
        <v>120011</v>
      </c>
      <c r="B63" s="1" t="s">
        <v>49</v>
      </c>
      <c r="E63">
        <v>130030</v>
      </c>
      <c r="F63">
        <v>306467</v>
      </c>
      <c r="G63" s="5">
        <f t="shared" si="1"/>
        <v>0.99535882245953178</v>
      </c>
      <c r="H63">
        <v>62474</v>
      </c>
      <c r="I63">
        <v>28638</v>
      </c>
      <c r="J63">
        <v>22584</v>
      </c>
      <c r="K63">
        <v>19808</v>
      </c>
      <c r="L63">
        <v>28050</v>
      </c>
      <c r="M63">
        <v>35976</v>
      </c>
      <c r="N63">
        <v>24660</v>
      </c>
      <c r="O63">
        <v>20238</v>
      </c>
      <c r="P63">
        <v>64039</v>
      </c>
      <c r="Q63" s="5">
        <f t="shared" si="4"/>
        <v>0.996061925033083</v>
      </c>
      <c r="R63" s="5">
        <f t="shared" si="4"/>
        <v>0.99478949562317631</v>
      </c>
      <c r="S63" s="5">
        <f t="shared" si="4"/>
        <v>0.99462697084471063</v>
      </c>
      <c r="T63" s="5">
        <f t="shared" si="4"/>
        <v>0.9949768937110709</v>
      </c>
      <c r="U63" s="5">
        <f t="shared" si="4"/>
        <v>0.99524552937837074</v>
      </c>
      <c r="V63" s="5">
        <f t="shared" si="4"/>
        <v>0.99590300077510796</v>
      </c>
      <c r="W63" s="5">
        <f t="shared" si="4"/>
        <v>0.99495662699213239</v>
      </c>
      <c r="X63" s="5">
        <f t="shared" si="3"/>
        <v>0.99532779225888945</v>
      </c>
      <c r="Y63" s="5">
        <f t="shared" si="3"/>
        <v>0.99521345206458733</v>
      </c>
    </row>
    <row r="64" spans="1:25" x14ac:dyDescent="0.2">
      <c r="A64" s="1" t="s">
        <v>50</v>
      </c>
      <c r="B64" s="1"/>
      <c r="E64">
        <v>110010</v>
      </c>
      <c r="F64">
        <v>295756</v>
      </c>
      <c r="G64" s="5">
        <f t="shared" si="1"/>
        <v>0.96505007064382131</v>
      </c>
      <c r="H64">
        <v>59824</v>
      </c>
      <c r="I64">
        <v>27726</v>
      </c>
      <c r="J64">
        <v>21927</v>
      </c>
      <c r="K64">
        <v>19120</v>
      </c>
      <c r="L64">
        <v>27092</v>
      </c>
      <c r="M64">
        <v>34939</v>
      </c>
      <c r="N64">
        <v>23664</v>
      </c>
      <c r="O64">
        <v>19398</v>
      </c>
      <c r="P64">
        <v>62066</v>
      </c>
      <c r="Q64" s="5">
        <f t="shared" si="4"/>
        <v>0.95758235425937188</v>
      </c>
      <c r="R64" s="5">
        <f t="shared" si="4"/>
        <v>0.96815420071234026</v>
      </c>
      <c r="S64" s="5">
        <f t="shared" si="4"/>
        <v>0.97090860786397448</v>
      </c>
      <c r="T64" s="5">
        <f t="shared" si="4"/>
        <v>0.96526655896607427</v>
      </c>
      <c r="U64" s="5">
        <f t="shared" si="4"/>
        <v>0.96584670231729053</v>
      </c>
      <c r="V64" s="5">
        <f t="shared" si="4"/>
        <v>0.97117522792973088</v>
      </c>
      <c r="W64" s="5">
        <f t="shared" si="4"/>
        <v>0.95961070559610706</v>
      </c>
      <c r="X64" s="5">
        <f t="shared" si="3"/>
        <v>0.95849392232434039</v>
      </c>
      <c r="Y64" s="5">
        <f t="shared" si="3"/>
        <v>0.9691906494479926</v>
      </c>
    </row>
    <row r="65" spans="5:25" x14ac:dyDescent="0.2">
      <c r="E65">
        <v>120010</v>
      </c>
      <c r="F65">
        <v>292504</v>
      </c>
      <c r="G65" s="5">
        <f t="shared" si="1"/>
        <v>0.98900444961387091</v>
      </c>
      <c r="H65">
        <v>59152</v>
      </c>
      <c r="I65">
        <v>27385</v>
      </c>
      <c r="J65">
        <v>21702</v>
      </c>
      <c r="K65">
        <v>18979</v>
      </c>
      <c r="L65">
        <v>26808</v>
      </c>
      <c r="M65">
        <v>34613</v>
      </c>
      <c r="N65">
        <v>23407</v>
      </c>
      <c r="O65">
        <v>19176</v>
      </c>
      <c r="P65">
        <v>61282</v>
      </c>
      <c r="Q65" s="5">
        <f t="shared" si="4"/>
        <v>0.98876705001337251</v>
      </c>
      <c r="R65" s="5">
        <f t="shared" si="4"/>
        <v>0.98770107480343361</v>
      </c>
      <c r="S65" s="5">
        <f t="shared" si="4"/>
        <v>0.98973867834177043</v>
      </c>
      <c r="T65" s="5">
        <f t="shared" si="4"/>
        <v>0.99262552301255225</v>
      </c>
      <c r="U65" s="5">
        <f t="shared" si="4"/>
        <v>0.98951720064963822</v>
      </c>
      <c r="V65" s="5">
        <f t="shared" si="4"/>
        <v>0.99066945247431237</v>
      </c>
      <c r="W65" s="5">
        <f t="shared" si="4"/>
        <v>0.9891396213657877</v>
      </c>
      <c r="X65" s="5">
        <f t="shared" si="3"/>
        <v>0.98855552118775136</v>
      </c>
      <c r="Y65" s="5">
        <f t="shared" si="3"/>
        <v>0.98736828537363452</v>
      </c>
    </row>
    <row r="66" spans="5:25" x14ac:dyDescent="0.2">
      <c r="E66">
        <v>120011</v>
      </c>
      <c r="F66">
        <v>292015</v>
      </c>
      <c r="G66" s="5">
        <f t="shared" si="1"/>
        <v>0.99832822799004461</v>
      </c>
      <c r="H66">
        <v>59087</v>
      </c>
      <c r="I66">
        <v>27353</v>
      </c>
      <c r="J66">
        <v>21678</v>
      </c>
      <c r="K66">
        <v>18953</v>
      </c>
      <c r="L66">
        <v>26754</v>
      </c>
      <c r="M66">
        <v>34539</v>
      </c>
      <c r="N66">
        <v>23353</v>
      </c>
      <c r="O66">
        <v>19150</v>
      </c>
      <c r="P66">
        <v>61148</v>
      </c>
      <c r="Q66" s="5">
        <f t="shared" si="4"/>
        <v>0.99890113605626185</v>
      </c>
      <c r="R66" s="5">
        <f t="shared" si="4"/>
        <v>0.99883147708599596</v>
      </c>
      <c r="S66" s="5">
        <f t="shared" si="4"/>
        <v>0.99889411114183024</v>
      </c>
      <c r="T66" s="5">
        <f t="shared" si="4"/>
        <v>0.9986300648084725</v>
      </c>
      <c r="U66" s="5">
        <f t="shared" si="4"/>
        <v>0.99798567591763654</v>
      </c>
      <c r="V66" s="5">
        <f t="shared" si="4"/>
        <v>0.99786207494294055</v>
      </c>
      <c r="W66" s="5">
        <f t="shared" si="4"/>
        <v>0.99769299782116461</v>
      </c>
      <c r="X66" s="5">
        <f t="shared" si="3"/>
        <v>0.99864413850646638</v>
      </c>
      <c r="Y66" s="5">
        <f t="shared" si="3"/>
        <v>0.99781338729153746</v>
      </c>
    </row>
    <row r="67" spans="5:25" x14ac:dyDescent="0.2">
      <c r="E67">
        <v>150010</v>
      </c>
      <c r="F67">
        <v>261436</v>
      </c>
      <c r="G67" s="5">
        <f t="shared" si="1"/>
        <v>0.89528277656969679</v>
      </c>
      <c r="H67">
        <v>54065</v>
      </c>
      <c r="I67">
        <v>24747</v>
      </c>
      <c r="J67">
        <v>19528</v>
      </c>
      <c r="K67">
        <v>16994</v>
      </c>
      <c r="L67">
        <v>23861</v>
      </c>
      <c r="M67">
        <v>31408</v>
      </c>
      <c r="N67">
        <v>20977</v>
      </c>
      <c r="O67">
        <v>17224</v>
      </c>
      <c r="P67">
        <v>52632</v>
      </c>
      <c r="Q67" s="5">
        <f t="shared" si="4"/>
        <v>0.91500668505762683</v>
      </c>
      <c r="R67" s="5">
        <f t="shared" si="4"/>
        <v>0.90472708660841594</v>
      </c>
      <c r="S67" s="5">
        <f t="shared" si="4"/>
        <v>0.90082110895839096</v>
      </c>
      <c r="T67" s="5">
        <f t="shared" si="4"/>
        <v>0.89663905450324488</v>
      </c>
      <c r="U67" s="5">
        <f t="shared" si="4"/>
        <v>0.89186663676459599</v>
      </c>
      <c r="V67" s="5">
        <f t="shared" si="4"/>
        <v>0.90934885202235149</v>
      </c>
      <c r="W67" s="5">
        <f t="shared" si="4"/>
        <v>0.89825718323127646</v>
      </c>
      <c r="X67" s="5">
        <f t="shared" si="3"/>
        <v>0.8994255874673629</v>
      </c>
      <c r="Y67" s="5">
        <f t="shared" si="3"/>
        <v>0.86073134035454957</v>
      </c>
    </row>
    <row r="68" spans="5:25" x14ac:dyDescent="0.2">
      <c r="E68">
        <v>60010</v>
      </c>
      <c r="F68">
        <v>191016</v>
      </c>
      <c r="G68" s="5">
        <f t="shared" ref="G68:G123" si="5">F68/F67</f>
        <v>0.73064153368319584</v>
      </c>
      <c r="H68">
        <v>37925</v>
      </c>
      <c r="I68">
        <v>19091</v>
      </c>
      <c r="J68">
        <v>15206</v>
      </c>
      <c r="K68">
        <v>13325</v>
      </c>
      <c r="L68">
        <v>17540</v>
      </c>
      <c r="M68">
        <v>23646</v>
      </c>
      <c r="N68">
        <v>15238</v>
      </c>
      <c r="O68">
        <v>12712</v>
      </c>
      <c r="P68">
        <v>36333</v>
      </c>
      <c r="Q68" s="5">
        <f t="shared" si="4"/>
        <v>0.70147045223342275</v>
      </c>
      <c r="R68" s="5">
        <f t="shared" si="4"/>
        <v>0.77144704408615183</v>
      </c>
      <c r="S68" s="5">
        <f t="shared" si="4"/>
        <v>0.77867677181482997</v>
      </c>
      <c r="T68" s="5">
        <f t="shared" si="4"/>
        <v>0.78410027068377075</v>
      </c>
      <c r="U68" s="5">
        <f t="shared" si="4"/>
        <v>0.73509073383345203</v>
      </c>
      <c r="V68" s="5">
        <f t="shared" si="4"/>
        <v>0.75286551197147222</v>
      </c>
      <c r="W68" s="5">
        <f t="shared" si="4"/>
        <v>0.72641464461076422</v>
      </c>
      <c r="X68" s="5">
        <f t="shared" si="3"/>
        <v>0.73803994426381792</v>
      </c>
      <c r="Y68" s="5">
        <f t="shared" si="3"/>
        <v>0.69032147742818062</v>
      </c>
    </row>
    <row r="69" spans="5:25" x14ac:dyDescent="0.2">
      <c r="E69">
        <v>60020</v>
      </c>
      <c r="F69">
        <v>189370</v>
      </c>
      <c r="G69" s="5">
        <f t="shared" si="5"/>
        <v>0.99138292080244583</v>
      </c>
      <c r="H69">
        <v>37717</v>
      </c>
      <c r="I69">
        <v>18962</v>
      </c>
      <c r="J69">
        <v>15091</v>
      </c>
      <c r="K69">
        <v>13213</v>
      </c>
      <c r="L69">
        <v>17377</v>
      </c>
      <c r="M69">
        <v>23403</v>
      </c>
      <c r="N69">
        <v>15079</v>
      </c>
      <c r="O69">
        <v>12600</v>
      </c>
      <c r="P69">
        <v>35928</v>
      </c>
      <c r="Q69" s="5">
        <f t="shared" si="4"/>
        <v>0.99451549110085691</v>
      </c>
      <c r="R69" s="5">
        <f t="shared" si="4"/>
        <v>0.99324288931957472</v>
      </c>
      <c r="S69" s="5">
        <f t="shared" si="4"/>
        <v>0.9924371958437459</v>
      </c>
      <c r="T69" s="5">
        <f t="shared" si="4"/>
        <v>0.99159474671669789</v>
      </c>
      <c r="U69" s="5">
        <f t="shared" si="4"/>
        <v>0.99070695553021659</v>
      </c>
      <c r="V69" s="5">
        <f t="shared" si="4"/>
        <v>0.98972342045166206</v>
      </c>
      <c r="W69" s="5">
        <f t="shared" si="4"/>
        <v>0.98956555978474869</v>
      </c>
      <c r="X69" s="5">
        <f t="shared" si="3"/>
        <v>0.99118942731277537</v>
      </c>
      <c r="Y69" s="5">
        <f t="shared" si="3"/>
        <v>0.98885310874411692</v>
      </c>
    </row>
    <row r="70" spans="5:25" x14ac:dyDescent="0.2">
      <c r="E70">
        <v>60030</v>
      </c>
      <c r="F70">
        <v>188189</v>
      </c>
      <c r="G70" s="5">
        <f t="shared" si="5"/>
        <v>0.99376353171040821</v>
      </c>
      <c r="H70">
        <v>37470</v>
      </c>
      <c r="I70">
        <v>18859</v>
      </c>
      <c r="J70">
        <v>15003</v>
      </c>
      <c r="K70">
        <v>13146</v>
      </c>
      <c r="L70">
        <v>17263</v>
      </c>
      <c r="M70">
        <v>23278</v>
      </c>
      <c r="N70">
        <v>14960</v>
      </c>
      <c r="O70">
        <v>12529</v>
      </c>
      <c r="P70">
        <v>35681</v>
      </c>
      <c r="Q70" s="5">
        <f t="shared" si="4"/>
        <v>0.99345122888882997</v>
      </c>
      <c r="R70" s="5">
        <f t="shared" si="4"/>
        <v>0.99456808353549209</v>
      </c>
      <c r="S70" s="5">
        <f t="shared" si="4"/>
        <v>0.99416870982704919</v>
      </c>
      <c r="T70" s="5">
        <f t="shared" si="4"/>
        <v>0.99492923635813213</v>
      </c>
      <c r="U70" s="5">
        <f t="shared" si="4"/>
        <v>0.99343960407435117</v>
      </c>
      <c r="V70" s="5">
        <f t="shared" si="4"/>
        <v>0.99465880442678289</v>
      </c>
      <c r="W70" s="5">
        <f t="shared" si="4"/>
        <v>0.99210822998872605</v>
      </c>
      <c r="X70" s="5">
        <f t="shared" si="3"/>
        <v>0.99436507936507934</v>
      </c>
      <c r="Y70" s="5">
        <f t="shared" si="3"/>
        <v>0.99312513916722334</v>
      </c>
    </row>
    <row r="71" spans="5:25" x14ac:dyDescent="0.2">
      <c r="E71">
        <v>80010</v>
      </c>
      <c r="F71">
        <v>169764</v>
      </c>
      <c r="G71" s="5">
        <f t="shared" si="5"/>
        <v>0.90209310852387758</v>
      </c>
      <c r="H71">
        <v>32761</v>
      </c>
      <c r="I71">
        <v>17667</v>
      </c>
      <c r="J71">
        <v>14058</v>
      </c>
      <c r="K71">
        <v>12364</v>
      </c>
      <c r="L71">
        <v>15550</v>
      </c>
      <c r="M71">
        <v>21312</v>
      </c>
      <c r="N71">
        <v>13616</v>
      </c>
      <c r="O71">
        <v>11620</v>
      </c>
      <c r="P71">
        <v>30816</v>
      </c>
      <c r="Q71" s="5">
        <f t="shared" si="4"/>
        <v>0.87432612756872163</v>
      </c>
      <c r="R71" s="5">
        <f t="shared" si="4"/>
        <v>0.93679410361100801</v>
      </c>
      <c r="S71" s="5">
        <f t="shared" si="4"/>
        <v>0.93701259748050392</v>
      </c>
      <c r="T71" s="5">
        <f t="shared" si="4"/>
        <v>0.94051422485927283</v>
      </c>
      <c r="U71" s="5">
        <f t="shared" si="4"/>
        <v>0.9007704338759196</v>
      </c>
      <c r="V71" s="5">
        <f t="shared" si="4"/>
        <v>0.91554257238594383</v>
      </c>
      <c r="W71" s="5">
        <f t="shared" si="4"/>
        <v>0.91016042780748663</v>
      </c>
      <c r="X71" s="5">
        <f t="shared" si="3"/>
        <v>0.92744831989783705</v>
      </c>
      <c r="Y71" s="5">
        <f t="shared" si="3"/>
        <v>0.86365292452565789</v>
      </c>
    </row>
    <row r="72" spans="5:25" x14ac:dyDescent="0.2">
      <c r="E72">
        <v>80020</v>
      </c>
      <c r="F72">
        <v>169077</v>
      </c>
      <c r="G72" s="5">
        <f t="shared" si="5"/>
        <v>0.99595320562663459</v>
      </c>
      <c r="H72">
        <v>32647</v>
      </c>
      <c r="I72">
        <v>17593</v>
      </c>
      <c r="J72">
        <v>14015</v>
      </c>
      <c r="K72">
        <v>12319</v>
      </c>
      <c r="L72">
        <v>15487</v>
      </c>
      <c r="M72">
        <v>21226</v>
      </c>
      <c r="N72">
        <v>13562</v>
      </c>
      <c r="O72">
        <v>11566</v>
      </c>
      <c r="P72">
        <v>30662</v>
      </c>
      <c r="Q72" s="5">
        <f t="shared" si="4"/>
        <v>0.99652025273953782</v>
      </c>
      <c r="R72" s="5">
        <f t="shared" si="4"/>
        <v>0.99581139978490973</v>
      </c>
      <c r="S72" s="5">
        <f t="shared" si="4"/>
        <v>0.9969412434201167</v>
      </c>
      <c r="T72" s="5">
        <f t="shared" si="4"/>
        <v>0.99636040116467162</v>
      </c>
      <c r="U72" s="5">
        <f t="shared" si="4"/>
        <v>0.99594855305466234</v>
      </c>
      <c r="V72" s="5">
        <f t="shared" si="4"/>
        <v>0.99596471471471471</v>
      </c>
      <c r="W72" s="5">
        <f t="shared" si="4"/>
        <v>0.99603407755581663</v>
      </c>
      <c r="X72" s="5">
        <f t="shared" si="3"/>
        <v>0.9953528399311532</v>
      </c>
      <c r="Y72" s="5">
        <f t="shared" si="3"/>
        <v>0.99500259605399788</v>
      </c>
    </row>
    <row r="73" spans="5:25" x14ac:dyDescent="0.2">
      <c r="E73">
        <v>80030</v>
      </c>
      <c r="F73">
        <v>168382</v>
      </c>
      <c r="G73" s="5">
        <f t="shared" si="5"/>
        <v>0.99588944682008784</v>
      </c>
      <c r="H73">
        <v>32538</v>
      </c>
      <c r="I73">
        <v>17521</v>
      </c>
      <c r="J73">
        <v>13968</v>
      </c>
      <c r="K73">
        <v>12280</v>
      </c>
      <c r="L73">
        <v>15403</v>
      </c>
      <c r="M73">
        <v>21143</v>
      </c>
      <c r="N73">
        <v>13500</v>
      </c>
      <c r="O73">
        <v>11501</v>
      </c>
      <c r="P73">
        <v>30528</v>
      </c>
      <c r="Q73" s="5">
        <f t="shared" si="4"/>
        <v>0.99666125524550497</v>
      </c>
      <c r="R73" s="5">
        <f t="shared" si="4"/>
        <v>0.9959074631955892</v>
      </c>
      <c r="S73" s="5">
        <f t="shared" si="4"/>
        <v>0.99664645023189435</v>
      </c>
      <c r="T73" s="5">
        <f t="shared" si="4"/>
        <v>0.99683415861677083</v>
      </c>
      <c r="U73" s="5">
        <f t="shared" si="4"/>
        <v>0.99457609608058373</v>
      </c>
      <c r="V73" s="5">
        <f t="shared" si="4"/>
        <v>0.99608970130971453</v>
      </c>
      <c r="W73" s="5">
        <f t="shared" si="4"/>
        <v>0.99542840289042911</v>
      </c>
      <c r="X73" s="5">
        <f t="shared" si="3"/>
        <v>0.9943800795434895</v>
      </c>
      <c r="Y73" s="5">
        <f t="shared" si="3"/>
        <v>0.99562976974757034</v>
      </c>
    </row>
    <row r="74" spans="5:25" x14ac:dyDescent="0.2">
      <c r="E74">
        <v>80040</v>
      </c>
      <c r="F74">
        <v>168218</v>
      </c>
      <c r="G74" s="5">
        <f t="shared" si="5"/>
        <v>0.99902602415935193</v>
      </c>
      <c r="H74">
        <v>32518</v>
      </c>
      <c r="I74">
        <v>17508</v>
      </c>
      <c r="J74">
        <v>13952</v>
      </c>
      <c r="K74">
        <v>12261</v>
      </c>
      <c r="L74">
        <v>15390</v>
      </c>
      <c r="M74">
        <v>21128</v>
      </c>
      <c r="N74">
        <v>13488</v>
      </c>
      <c r="O74">
        <v>11480</v>
      </c>
      <c r="P74">
        <v>30493</v>
      </c>
      <c r="Q74" s="5">
        <f t="shared" si="4"/>
        <v>0.99938533407093244</v>
      </c>
      <c r="R74" s="5">
        <f t="shared" si="4"/>
        <v>0.99925803321728213</v>
      </c>
      <c r="S74" s="5">
        <f t="shared" si="4"/>
        <v>0.99885452462772051</v>
      </c>
      <c r="T74" s="5">
        <f t="shared" si="4"/>
        <v>0.99845276872964173</v>
      </c>
      <c r="U74" s="5">
        <f t="shared" si="4"/>
        <v>0.99915600856975917</v>
      </c>
      <c r="V74" s="5">
        <f t="shared" si="4"/>
        <v>0.99929054533415318</v>
      </c>
      <c r="W74" s="5">
        <f t="shared" si="4"/>
        <v>0.99911111111111106</v>
      </c>
      <c r="X74" s="5">
        <f t="shared" si="3"/>
        <v>0.99817407181984175</v>
      </c>
      <c r="Y74" s="5">
        <f t="shared" si="3"/>
        <v>0.99885351153039836</v>
      </c>
    </row>
    <row r="75" spans="5:25" x14ac:dyDescent="0.2">
      <c r="E75">
        <v>90080</v>
      </c>
      <c r="F75">
        <v>118913</v>
      </c>
      <c r="G75" s="5">
        <f t="shared" si="5"/>
        <v>0.70689819163228662</v>
      </c>
      <c r="H75">
        <v>20947</v>
      </c>
      <c r="I75">
        <v>13434</v>
      </c>
      <c r="J75">
        <v>10973</v>
      </c>
      <c r="K75">
        <v>9730</v>
      </c>
      <c r="L75">
        <v>10693</v>
      </c>
      <c r="M75">
        <v>15663</v>
      </c>
      <c r="N75">
        <v>10267</v>
      </c>
      <c r="O75">
        <v>8673</v>
      </c>
      <c r="P75">
        <v>18533</v>
      </c>
      <c r="Q75" s="5">
        <f t="shared" si="4"/>
        <v>0.64416630789101426</v>
      </c>
      <c r="R75" s="5">
        <f t="shared" si="4"/>
        <v>0.76730637422892389</v>
      </c>
      <c r="S75" s="5">
        <f t="shared" si="4"/>
        <v>0.78648222477064222</v>
      </c>
      <c r="T75" s="5">
        <f t="shared" si="4"/>
        <v>0.79357311801647501</v>
      </c>
      <c r="U75" s="5">
        <f t="shared" si="4"/>
        <v>0.69480181936322283</v>
      </c>
      <c r="V75" s="5">
        <f t="shared" si="4"/>
        <v>0.74133850814085578</v>
      </c>
      <c r="W75" s="5">
        <f t="shared" si="4"/>
        <v>0.76119513641755632</v>
      </c>
      <c r="X75" s="5">
        <f t="shared" si="3"/>
        <v>0.75548780487804879</v>
      </c>
      <c r="Y75" s="5">
        <f t="shared" si="3"/>
        <v>0.60777883448660353</v>
      </c>
    </row>
    <row r="76" spans="5:25" x14ac:dyDescent="0.2">
      <c r="E76">
        <v>90010</v>
      </c>
      <c r="F76">
        <v>118880</v>
      </c>
      <c r="G76" s="5">
        <f t="shared" si="5"/>
        <v>0.99972248618738069</v>
      </c>
      <c r="H76">
        <v>20984</v>
      </c>
      <c r="I76">
        <v>13431</v>
      </c>
      <c r="J76">
        <v>10957</v>
      </c>
      <c r="K76">
        <v>9719</v>
      </c>
      <c r="L76">
        <v>10690</v>
      </c>
      <c r="M76">
        <v>15640</v>
      </c>
      <c r="N76">
        <v>10251</v>
      </c>
      <c r="O76">
        <v>8655</v>
      </c>
      <c r="P76">
        <v>18553</v>
      </c>
      <c r="Q76" s="5">
        <f t="shared" si="4"/>
        <v>1.0017663627249727</v>
      </c>
      <c r="R76" s="5">
        <f t="shared" si="4"/>
        <v>0.99977668602054492</v>
      </c>
      <c r="S76" s="5">
        <f t="shared" si="4"/>
        <v>0.99854187551262186</v>
      </c>
      <c r="T76" s="5">
        <f t="shared" si="4"/>
        <v>0.9988694758478931</v>
      </c>
      <c r="U76" s="5">
        <f t="shared" si="4"/>
        <v>0.99971944262601697</v>
      </c>
      <c r="V76" s="5">
        <f t="shared" si="4"/>
        <v>0.99853157121879588</v>
      </c>
      <c r="W76" s="5">
        <f t="shared" si="4"/>
        <v>0.99844160903866752</v>
      </c>
      <c r="X76" s="5">
        <f t="shared" si="3"/>
        <v>0.99792459356624008</v>
      </c>
      <c r="Y76" s="5">
        <f t="shared" si="3"/>
        <v>1.0010791560999299</v>
      </c>
    </row>
    <row r="77" spans="5:25" x14ac:dyDescent="0.2">
      <c r="E77">
        <v>90090</v>
      </c>
      <c r="F77">
        <v>118564</v>
      </c>
      <c r="G77" s="5">
        <f t="shared" si="5"/>
        <v>0.99734185733512781</v>
      </c>
      <c r="H77">
        <v>20907</v>
      </c>
      <c r="I77">
        <v>13404</v>
      </c>
      <c r="J77">
        <v>10949</v>
      </c>
      <c r="K77">
        <v>9705</v>
      </c>
      <c r="L77">
        <v>10652</v>
      </c>
      <c r="M77">
        <v>15623</v>
      </c>
      <c r="N77">
        <v>10229</v>
      </c>
      <c r="O77">
        <v>8638</v>
      </c>
      <c r="P77">
        <v>18457</v>
      </c>
      <c r="Q77" s="5">
        <f t="shared" si="4"/>
        <v>0.99633053755242085</v>
      </c>
      <c r="R77" s="5">
        <f t="shared" si="4"/>
        <v>0.99798972526245255</v>
      </c>
      <c r="S77" s="5">
        <f t="shared" si="4"/>
        <v>0.99926987314045812</v>
      </c>
      <c r="T77" s="5">
        <f t="shared" si="4"/>
        <v>0.9985595225846281</v>
      </c>
      <c r="U77" s="5">
        <f t="shared" si="4"/>
        <v>0.99644527595884003</v>
      </c>
      <c r="V77" s="5">
        <f t="shared" si="4"/>
        <v>0.99891304347826082</v>
      </c>
      <c r="W77" s="5">
        <f t="shared" si="4"/>
        <v>0.99785386791532538</v>
      </c>
      <c r="X77" s="5">
        <f t="shared" si="3"/>
        <v>0.99803581744656267</v>
      </c>
      <c r="Y77" s="5">
        <f t="shared" si="3"/>
        <v>0.99482563466824769</v>
      </c>
    </row>
    <row r="78" spans="5:25" x14ac:dyDescent="0.2">
      <c r="E78">
        <v>90100</v>
      </c>
      <c r="F78">
        <v>118535</v>
      </c>
      <c r="G78" s="5">
        <f t="shared" si="5"/>
        <v>0.99975540636280824</v>
      </c>
      <c r="H78">
        <v>20903</v>
      </c>
      <c r="I78">
        <v>13399</v>
      </c>
      <c r="J78">
        <v>10947</v>
      </c>
      <c r="K78">
        <v>9702</v>
      </c>
      <c r="L78">
        <v>10652</v>
      </c>
      <c r="M78">
        <v>15619</v>
      </c>
      <c r="N78">
        <v>10226</v>
      </c>
      <c r="O78">
        <v>8635</v>
      </c>
      <c r="P78">
        <v>18452</v>
      </c>
      <c r="Q78" s="5">
        <f t="shared" si="4"/>
        <v>0.99980867651982586</v>
      </c>
      <c r="R78" s="5">
        <f t="shared" si="4"/>
        <v>0.99962697702178449</v>
      </c>
      <c r="S78" s="5">
        <f t="shared" si="4"/>
        <v>0.99981733491643077</v>
      </c>
      <c r="T78" s="5">
        <f t="shared" si="4"/>
        <v>0.9996908809891808</v>
      </c>
      <c r="U78" s="5">
        <f t="shared" si="4"/>
        <v>1</v>
      </c>
      <c r="V78" s="5">
        <f t="shared" si="4"/>
        <v>0.99974396722780512</v>
      </c>
      <c r="W78" s="5">
        <f t="shared" si="4"/>
        <v>0.99970671619904194</v>
      </c>
      <c r="X78" s="5">
        <f t="shared" si="3"/>
        <v>0.99965269738365359</v>
      </c>
      <c r="Y78" s="5">
        <f t="shared" si="3"/>
        <v>0.99972910007043403</v>
      </c>
    </row>
    <row r="79" spans="5:25" x14ac:dyDescent="0.2">
      <c r="E79">
        <v>90110</v>
      </c>
      <c r="F79">
        <v>118528</v>
      </c>
      <c r="G79" s="5">
        <f t="shared" si="5"/>
        <v>0.99994094571223691</v>
      </c>
      <c r="H79">
        <v>20902</v>
      </c>
      <c r="I79">
        <v>13399</v>
      </c>
      <c r="J79">
        <v>10947</v>
      </c>
      <c r="K79">
        <v>9702</v>
      </c>
      <c r="L79">
        <v>10650</v>
      </c>
      <c r="M79">
        <v>15616</v>
      </c>
      <c r="N79">
        <v>10226</v>
      </c>
      <c r="O79">
        <v>8634</v>
      </c>
      <c r="P79">
        <v>18452</v>
      </c>
      <c r="Q79" s="5">
        <f t="shared" si="4"/>
        <v>0.99995215997703679</v>
      </c>
      <c r="R79" s="5">
        <f t="shared" si="4"/>
        <v>1</v>
      </c>
      <c r="S79" s="5">
        <f t="shared" si="4"/>
        <v>1</v>
      </c>
      <c r="T79" s="5">
        <f t="shared" si="4"/>
        <v>1</v>
      </c>
      <c r="U79" s="5">
        <f t="shared" si="4"/>
        <v>0.99981224183251971</v>
      </c>
      <c r="V79" s="5">
        <f t="shared" si="4"/>
        <v>0.99980792624367754</v>
      </c>
      <c r="W79" s="5">
        <f t="shared" si="4"/>
        <v>1</v>
      </c>
      <c r="X79" s="5">
        <f t="shared" si="3"/>
        <v>0.9998841922408801</v>
      </c>
      <c r="Y79" s="5">
        <f t="shared" si="3"/>
        <v>1</v>
      </c>
    </row>
    <row r="80" spans="5:25" x14ac:dyDescent="0.2">
      <c r="E80">
        <v>90120</v>
      </c>
      <c r="F80">
        <v>118508</v>
      </c>
      <c r="G80" s="5">
        <f t="shared" si="5"/>
        <v>0.99983126349892004</v>
      </c>
      <c r="H80">
        <v>20899</v>
      </c>
      <c r="I80">
        <v>13396</v>
      </c>
      <c r="J80">
        <v>10946</v>
      </c>
      <c r="K80">
        <v>9701</v>
      </c>
      <c r="L80">
        <v>10648</v>
      </c>
      <c r="M80">
        <v>15614</v>
      </c>
      <c r="N80">
        <v>10225</v>
      </c>
      <c r="O80">
        <v>8633</v>
      </c>
      <c r="P80">
        <v>18446</v>
      </c>
      <c r="Q80" s="5">
        <f t="shared" si="4"/>
        <v>0.99985647306477854</v>
      </c>
      <c r="R80" s="5">
        <f t="shared" si="4"/>
        <v>0.99977610269423089</v>
      </c>
      <c r="S80" s="5">
        <f t="shared" si="4"/>
        <v>0.99990865077190094</v>
      </c>
      <c r="T80" s="5">
        <f t="shared" si="4"/>
        <v>0.99989692846835709</v>
      </c>
      <c r="U80" s="5">
        <f t="shared" si="4"/>
        <v>0.99981220657276992</v>
      </c>
      <c r="V80" s="5">
        <f t="shared" si="4"/>
        <v>0.99987192622950816</v>
      </c>
      <c r="W80" s="5">
        <f t="shared" si="4"/>
        <v>0.99990221005280655</v>
      </c>
      <c r="X80" s="5">
        <f t="shared" si="3"/>
        <v>0.99988417882788971</v>
      </c>
      <c r="Y80" s="5">
        <f t="shared" si="3"/>
        <v>0.99967483199653151</v>
      </c>
    </row>
    <row r="81" spans="5:25" x14ac:dyDescent="0.2">
      <c r="E81">
        <v>90130</v>
      </c>
      <c r="F81">
        <v>118494</v>
      </c>
      <c r="G81" s="5">
        <f t="shared" si="5"/>
        <v>0.99988186451547578</v>
      </c>
      <c r="H81">
        <v>20899</v>
      </c>
      <c r="I81">
        <v>13395</v>
      </c>
      <c r="J81">
        <v>10944</v>
      </c>
      <c r="K81">
        <v>9699</v>
      </c>
      <c r="L81">
        <v>10644</v>
      </c>
      <c r="M81">
        <v>15612</v>
      </c>
      <c r="N81">
        <v>10224</v>
      </c>
      <c r="O81">
        <v>8632</v>
      </c>
      <c r="P81">
        <v>18445</v>
      </c>
      <c r="Q81" s="5">
        <f t="shared" si="4"/>
        <v>1</v>
      </c>
      <c r="R81" s="5">
        <f t="shared" si="4"/>
        <v>0.99992535085100032</v>
      </c>
      <c r="S81" s="5">
        <f t="shared" si="4"/>
        <v>0.99981728485291432</v>
      </c>
      <c r="T81" s="5">
        <f t="shared" si="4"/>
        <v>0.99979383568704261</v>
      </c>
      <c r="U81" s="5">
        <f t="shared" si="4"/>
        <v>0.99962434259954924</v>
      </c>
      <c r="V81" s="5">
        <f t="shared" si="4"/>
        <v>0.99987190982451646</v>
      </c>
      <c r="W81" s="5">
        <f t="shared" si="4"/>
        <v>0.99990220048899758</v>
      </c>
      <c r="X81" s="5">
        <f t="shared" si="3"/>
        <v>0.99988416541179193</v>
      </c>
      <c r="Y81" s="5">
        <f t="shared" si="3"/>
        <v>0.99994578770465137</v>
      </c>
    </row>
    <row r="82" spans="5:25" x14ac:dyDescent="0.2">
      <c r="E82">
        <v>90140</v>
      </c>
      <c r="F82">
        <v>118472</v>
      </c>
      <c r="G82" s="5">
        <f t="shared" si="5"/>
        <v>0.99981433659088226</v>
      </c>
      <c r="H82">
        <v>20894</v>
      </c>
      <c r="I82">
        <v>13388</v>
      </c>
      <c r="J82">
        <v>10943</v>
      </c>
      <c r="K82">
        <v>9700</v>
      </c>
      <c r="L82">
        <v>10640</v>
      </c>
      <c r="M82">
        <v>15613</v>
      </c>
      <c r="N82">
        <v>10224</v>
      </c>
      <c r="O82">
        <v>8627</v>
      </c>
      <c r="P82">
        <v>18443</v>
      </c>
      <c r="Q82" s="5">
        <f t="shared" si="4"/>
        <v>0.99976075410306708</v>
      </c>
      <c r="R82" s="5">
        <f t="shared" si="4"/>
        <v>0.99947741694662184</v>
      </c>
      <c r="S82" s="5">
        <f t="shared" si="4"/>
        <v>0.99990862573099415</v>
      </c>
      <c r="T82" s="5">
        <f t="shared" ref="T82:Y123" si="6">K82/K81</f>
        <v>1.000103103412723</v>
      </c>
      <c r="U82" s="5">
        <f t="shared" si="6"/>
        <v>0.99962420142803454</v>
      </c>
      <c r="V82" s="5">
        <f t="shared" si="6"/>
        <v>1.0000640532923393</v>
      </c>
      <c r="W82" s="5">
        <f t="shared" si="6"/>
        <v>1</v>
      </c>
      <c r="X82" s="5">
        <f t="shared" si="3"/>
        <v>0.99942075996292867</v>
      </c>
      <c r="Y82" s="5">
        <f t="shared" si="3"/>
        <v>0.99989156953103819</v>
      </c>
    </row>
    <row r="83" spans="5:25" x14ac:dyDescent="0.2">
      <c r="E83">
        <v>90150</v>
      </c>
      <c r="F83">
        <v>118461</v>
      </c>
      <c r="G83" s="5">
        <f t="shared" si="5"/>
        <v>0.99990715105678984</v>
      </c>
      <c r="H83">
        <v>20888</v>
      </c>
      <c r="I83">
        <v>13386</v>
      </c>
      <c r="J83">
        <v>10942</v>
      </c>
      <c r="K83">
        <v>9701</v>
      </c>
      <c r="L83">
        <v>10640</v>
      </c>
      <c r="M83">
        <v>15612</v>
      </c>
      <c r="N83">
        <v>10223</v>
      </c>
      <c r="O83">
        <v>8626</v>
      </c>
      <c r="P83">
        <v>18443</v>
      </c>
      <c r="Q83" s="5">
        <f t="shared" ref="Q83:S123" si="7">H83/H82</f>
        <v>0.99971283622092466</v>
      </c>
      <c r="R83" s="5">
        <f t="shared" si="7"/>
        <v>0.99985061248879592</v>
      </c>
      <c r="S83" s="5">
        <f t="shared" si="7"/>
        <v>0.99990861738097414</v>
      </c>
      <c r="T83" s="5">
        <f t="shared" si="6"/>
        <v>1.0001030927835051</v>
      </c>
      <c r="U83" s="5">
        <f t="shared" si="6"/>
        <v>1</v>
      </c>
      <c r="V83" s="5">
        <f t="shared" si="6"/>
        <v>0.99993595081022224</v>
      </c>
      <c r="W83" s="5">
        <f t="shared" si="6"/>
        <v>0.99990219092331767</v>
      </c>
      <c r="X83" s="5">
        <f t="shared" si="3"/>
        <v>0.99988408484988989</v>
      </c>
      <c r="Y83" s="5">
        <f t="shared" si="3"/>
        <v>1</v>
      </c>
    </row>
    <row r="84" spans="5:25" x14ac:dyDescent="0.2">
      <c r="E84">
        <v>90160</v>
      </c>
      <c r="F84">
        <v>118442</v>
      </c>
      <c r="G84" s="5">
        <f t="shared" si="5"/>
        <v>0.9998396096605634</v>
      </c>
      <c r="H84">
        <v>20885</v>
      </c>
      <c r="I84">
        <v>13384</v>
      </c>
      <c r="J84">
        <v>10938</v>
      </c>
      <c r="K84">
        <v>9700</v>
      </c>
      <c r="L84">
        <v>10638</v>
      </c>
      <c r="M84">
        <v>15611</v>
      </c>
      <c r="N84">
        <v>10222</v>
      </c>
      <c r="O84">
        <v>8624</v>
      </c>
      <c r="P84">
        <v>18440</v>
      </c>
      <c r="Q84" s="5">
        <f t="shared" si="7"/>
        <v>0.99985637686710072</v>
      </c>
      <c r="R84" s="5">
        <f t="shared" si="7"/>
        <v>0.99985059016883315</v>
      </c>
      <c r="S84" s="5">
        <f t="shared" si="7"/>
        <v>0.99963443611771152</v>
      </c>
      <c r="T84" s="5">
        <f t="shared" si="6"/>
        <v>0.9998969178435213</v>
      </c>
      <c r="U84" s="5">
        <f t="shared" si="6"/>
        <v>0.99981203007518793</v>
      </c>
      <c r="V84" s="5">
        <f t="shared" si="6"/>
        <v>0.99993594670766073</v>
      </c>
      <c r="W84" s="5">
        <f t="shared" si="6"/>
        <v>0.99990218135576636</v>
      </c>
      <c r="X84" s="5">
        <f t="shared" si="3"/>
        <v>0.99976814282402038</v>
      </c>
      <c r="Y84" s="5">
        <f t="shared" si="3"/>
        <v>0.99983733665889496</v>
      </c>
    </row>
    <row r="85" spans="5:25" x14ac:dyDescent="0.2">
      <c r="E85">
        <v>90170</v>
      </c>
      <c r="F85">
        <v>118398</v>
      </c>
      <c r="G85" s="5">
        <f t="shared" si="5"/>
        <v>0.99962851015687004</v>
      </c>
      <c r="H85">
        <v>20877</v>
      </c>
      <c r="I85">
        <v>13381</v>
      </c>
      <c r="J85">
        <v>10934</v>
      </c>
      <c r="K85">
        <v>9699</v>
      </c>
      <c r="L85">
        <v>10634</v>
      </c>
      <c r="M85">
        <v>15605</v>
      </c>
      <c r="N85">
        <v>10217</v>
      </c>
      <c r="O85">
        <v>8618</v>
      </c>
      <c r="P85">
        <v>18433</v>
      </c>
      <c r="Q85" s="5">
        <f t="shared" si="7"/>
        <v>0.99961694996408901</v>
      </c>
      <c r="R85" s="5">
        <f t="shared" si="7"/>
        <v>0.99977585176329942</v>
      </c>
      <c r="S85" s="5">
        <f t="shared" si="7"/>
        <v>0.99963430243188878</v>
      </c>
      <c r="T85" s="5">
        <f t="shared" si="6"/>
        <v>0.99989690721649482</v>
      </c>
      <c r="U85" s="5">
        <f t="shared" si="6"/>
        <v>0.99962398947170517</v>
      </c>
      <c r="V85" s="5">
        <f t="shared" si="6"/>
        <v>0.99961565562744215</v>
      </c>
      <c r="W85" s="5">
        <f t="shared" si="6"/>
        <v>0.99951085893171587</v>
      </c>
      <c r="X85" s="5">
        <f t="shared" si="3"/>
        <v>0.99930426716140996</v>
      </c>
      <c r="Y85" s="5">
        <f t="shared" si="3"/>
        <v>0.99962039045553142</v>
      </c>
    </row>
    <row r="86" spans="5:25" x14ac:dyDescent="0.2">
      <c r="E86">
        <v>90180</v>
      </c>
      <c r="F86">
        <v>118356</v>
      </c>
      <c r="G86" s="5">
        <f t="shared" si="5"/>
        <v>0.99964526427811284</v>
      </c>
      <c r="H86">
        <v>20869</v>
      </c>
      <c r="I86">
        <v>13370</v>
      </c>
      <c r="J86">
        <v>10931</v>
      </c>
      <c r="K86">
        <v>9694</v>
      </c>
      <c r="L86">
        <v>10633</v>
      </c>
      <c r="M86">
        <v>15603</v>
      </c>
      <c r="N86">
        <v>10216</v>
      </c>
      <c r="O86">
        <v>8613</v>
      </c>
      <c r="P86">
        <v>18427</v>
      </c>
      <c r="Q86" s="5">
        <f t="shared" si="7"/>
        <v>0.99961680318053359</v>
      </c>
      <c r="R86" s="5">
        <f t="shared" si="7"/>
        <v>0.999177938868545</v>
      </c>
      <c r="S86" s="5">
        <f t="shared" si="7"/>
        <v>0.9997256264861899</v>
      </c>
      <c r="T86" s="5">
        <f t="shared" si="6"/>
        <v>0.99948448293638514</v>
      </c>
      <c r="U86" s="5">
        <f t="shared" si="6"/>
        <v>0.99990596200865145</v>
      </c>
      <c r="V86" s="5">
        <f t="shared" si="6"/>
        <v>0.99987183595001605</v>
      </c>
      <c r="W86" s="5">
        <f t="shared" si="6"/>
        <v>0.99990212391112854</v>
      </c>
      <c r="X86" s="5">
        <f t="shared" si="3"/>
        <v>0.99941981898352283</v>
      </c>
      <c r="Y86" s="5">
        <f t="shared" si="3"/>
        <v>0.99967449682634402</v>
      </c>
    </row>
    <row r="87" spans="5:25" x14ac:dyDescent="0.2">
      <c r="E87">
        <v>90190</v>
      </c>
      <c r="F87">
        <v>118146</v>
      </c>
      <c r="G87" s="5">
        <f t="shared" si="5"/>
        <v>0.99822569198012778</v>
      </c>
      <c r="H87">
        <v>20833</v>
      </c>
      <c r="I87">
        <v>13344</v>
      </c>
      <c r="J87">
        <v>10921</v>
      </c>
      <c r="K87">
        <v>9681</v>
      </c>
      <c r="L87">
        <v>10605</v>
      </c>
      <c r="M87">
        <v>15571</v>
      </c>
      <c r="N87">
        <v>10189</v>
      </c>
      <c r="O87">
        <v>8604</v>
      </c>
      <c r="P87">
        <v>18398</v>
      </c>
      <c r="Q87" s="5">
        <f t="shared" si="7"/>
        <v>0.99827495327998461</v>
      </c>
      <c r="R87" s="5">
        <f t="shared" si="7"/>
        <v>0.99805534779356764</v>
      </c>
      <c r="S87" s="5">
        <f t="shared" si="7"/>
        <v>0.99908517061568014</v>
      </c>
      <c r="T87" s="5">
        <f t="shared" si="6"/>
        <v>0.99865896430781931</v>
      </c>
      <c r="U87" s="5">
        <f t="shared" si="6"/>
        <v>0.99736668861092825</v>
      </c>
      <c r="V87" s="5">
        <f t="shared" si="6"/>
        <v>0.99794911235018902</v>
      </c>
      <c r="W87" s="5">
        <f t="shared" si="6"/>
        <v>0.9973570869224746</v>
      </c>
      <c r="X87" s="5">
        <f t="shared" si="3"/>
        <v>0.99895506792058519</v>
      </c>
      <c r="Y87" s="5">
        <f t="shared" si="3"/>
        <v>0.99842622239105661</v>
      </c>
    </row>
    <row r="88" spans="5:25" x14ac:dyDescent="0.2">
      <c r="E88">
        <v>90200</v>
      </c>
      <c r="F88">
        <v>118049</v>
      </c>
      <c r="G88" s="5">
        <f t="shared" si="5"/>
        <v>0.99917898193760257</v>
      </c>
      <c r="H88">
        <v>20818</v>
      </c>
      <c r="I88">
        <v>13336</v>
      </c>
      <c r="J88">
        <v>10908</v>
      </c>
      <c r="K88">
        <v>9675</v>
      </c>
      <c r="L88">
        <v>10599</v>
      </c>
      <c r="M88">
        <v>15558</v>
      </c>
      <c r="N88">
        <v>10173</v>
      </c>
      <c r="O88">
        <v>8598</v>
      </c>
      <c r="P88">
        <v>18384</v>
      </c>
      <c r="Q88" s="5">
        <f t="shared" si="7"/>
        <v>0.9992799884798157</v>
      </c>
      <c r="R88" s="5">
        <f t="shared" si="7"/>
        <v>0.99940047961630696</v>
      </c>
      <c r="S88" s="5">
        <f t="shared" si="7"/>
        <v>0.99880963281750756</v>
      </c>
      <c r="T88" s="5">
        <f t="shared" si="6"/>
        <v>0.99938022931515336</v>
      </c>
      <c r="U88" s="5">
        <f t="shared" si="6"/>
        <v>0.99943422913719948</v>
      </c>
      <c r="V88" s="5">
        <f t="shared" si="6"/>
        <v>0.99916511463618263</v>
      </c>
      <c r="W88" s="5">
        <f t="shared" si="6"/>
        <v>0.99842967906565905</v>
      </c>
      <c r="X88" s="5">
        <f t="shared" si="3"/>
        <v>0.99930264993026496</v>
      </c>
      <c r="Y88" s="5">
        <f t="shared" si="3"/>
        <v>0.99923904772257854</v>
      </c>
    </row>
    <row r="89" spans="5:25" x14ac:dyDescent="0.2">
      <c r="E89">
        <v>90210</v>
      </c>
      <c r="F89">
        <v>118028</v>
      </c>
      <c r="G89" s="5">
        <f t="shared" si="5"/>
        <v>0.99982210776880787</v>
      </c>
      <c r="H89">
        <v>20815</v>
      </c>
      <c r="I89">
        <v>13336</v>
      </c>
      <c r="J89">
        <v>10905</v>
      </c>
      <c r="K89">
        <v>9671</v>
      </c>
      <c r="L89">
        <v>10597</v>
      </c>
      <c r="M89">
        <v>15553</v>
      </c>
      <c r="N89">
        <v>10173</v>
      </c>
      <c r="O89">
        <v>8593</v>
      </c>
      <c r="P89">
        <v>18385</v>
      </c>
      <c r="Q89" s="5">
        <f t="shared" si="7"/>
        <v>0.99985589393793828</v>
      </c>
      <c r="R89" s="5">
        <f t="shared" si="7"/>
        <v>1</v>
      </c>
      <c r="S89" s="5">
        <f t="shared" si="7"/>
        <v>0.99972497249724968</v>
      </c>
      <c r="T89" s="5">
        <f t="shared" si="6"/>
        <v>0.99958656330749351</v>
      </c>
      <c r="U89" s="5">
        <f t="shared" si="6"/>
        <v>0.99981130295310883</v>
      </c>
      <c r="V89" s="5">
        <f t="shared" si="6"/>
        <v>0.99967862193083945</v>
      </c>
      <c r="W89" s="5">
        <f t="shared" si="6"/>
        <v>1</v>
      </c>
      <c r="X89" s="5">
        <f t="shared" si="3"/>
        <v>0.99941846941149104</v>
      </c>
      <c r="Y89" s="5">
        <f t="shared" si="3"/>
        <v>1.0000543951261966</v>
      </c>
    </row>
    <row r="90" spans="5:25" x14ac:dyDescent="0.2">
      <c r="E90">
        <v>90220</v>
      </c>
      <c r="F90">
        <v>117945</v>
      </c>
      <c r="G90" s="5">
        <f t="shared" si="5"/>
        <v>0.99929677703595754</v>
      </c>
      <c r="H90">
        <v>20802</v>
      </c>
      <c r="I90">
        <v>13328</v>
      </c>
      <c r="J90">
        <v>10899</v>
      </c>
      <c r="K90">
        <v>9661</v>
      </c>
      <c r="L90">
        <v>10589</v>
      </c>
      <c r="M90">
        <v>15537</v>
      </c>
      <c r="N90">
        <v>10168</v>
      </c>
      <c r="O90">
        <v>8590</v>
      </c>
      <c r="P90">
        <v>18371</v>
      </c>
      <c r="Q90" s="5">
        <f t="shared" si="7"/>
        <v>0.99937545039634879</v>
      </c>
      <c r="R90" s="5">
        <f t="shared" si="7"/>
        <v>0.99940011997600475</v>
      </c>
      <c r="S90" s="5">
        <f t="shared" si="7"/>
        <v>0.99944979367262721</v>
      </c>
      <c r="T90" s="5">
        <f t="shared" si="6"/>
        <v>0.9989659807672423</v>
      </c>
      <c r="U90" s="5">
        <f t="shared" si="6"/>
        <v>0.99924506935925261</v>
      </c>
      <c r="V90" s="5">
        <f t="shared" si="6"/>
        <v>0.99897125956407129</v>
      </c>
      <c r="W90" s="5">
        <f t="shared" si="6"/>
        <v>0.99950850289983284</v>
      </c>
      <c r="X90" s="5">
        <f t="shared" si="3"/>
        <v>0.99965087862213431</v>
      </c>
      <c r="Y90" s="5">
        <f t="shared" si="3"/>
        <v>0.9992385096546097</v>
      </c>
    </row>
    <row r="91" spans="5:25" x14ac:dyDescent="0.2">
      <c r="E91">
        <v>90070</v>
      </c>
      <c r="F91">
        <v>117893</v>
      </c>
      <c r="G91" s="5">
        <f t="shared" si="5"/>
        <v>0.99955911653736906</v>
      </c>
      <c r="H91">
        <v>20882</v>
      </c>
      <c r="I91">
        <v>13333</v>
      </c>
      <c r="J91">
        <v>10874</v>
      </c>
      <c r="K91">
        <v>9646</v>
      </c>
      <c r="L91">
        <v>10605</v>
      </c>
      <c r="M91">
        <v>15506</v>
      </c>
      <c r="N91">
        <v>10150</v>
      </c>
      <c r="O91">
        <v>8562</v>
      </c>
      <c r="P91">
        <v>18335</v>
      </c>
      <c r="Q91" s="5">
        <f t="shared" si="7"/>
        <v>1.003845784059225</v>
      </c>
      <c r="R91" s="5">
        <f t="shared" si="7"/>
        <v>1.000375150060024</v>
      </c>
      <c r="S91" s="5">
        <f t="shared" si="7"/>
        <v>0.99770621157904393</v>
      </c>
      <c r="T91" s="5">
        <f t="shared" si="6"/>
        <v>0.99844736569713277</v>
      </c>
      <c r="U91" s="5">
        <f t="shared" si="6"/>
        <v>1.0015110019831901</v>
      </c>
      <c r="V91" s="5">
        <f t="shared" si="6"/>
        <v>0.99800476282422601</v>
      </c>
      <c r="W91" s="5">
        <f t="shared" si="6"/>
        <v>0.99822974036191969</v>
      </c>
      <c r="X91" s="5">
        <f t="shared" si="3"/>
        <v>0.99674039580908036</v>
      </c>
      <c r="Y91" s="5">
        <f t="shared" si="3"/>
        <v>0.99804038974470632</v>
      </c>
    </row>
    <row r="92" spans="5:25" x14ac:dyDescent="0.2">
      <c r="E92">
        <v>90230</v>
      </c>
      <c r="F92">
        <v>117855</v>
      </c>
      <c r="G92" s="5">
        <f t="shared" si="5"/>
        <v>0.99967767382287331</v>
      </c>
      <c r="H92">
        <v>20795</v>
      </c>
      <c r="I92">
        <v>13316</v>
      </c>
      <c r="J92">
        <v>10896</v>
      </c>
      <c r="K92">
        <v>9658</v>
      </c>
      <c r="L92">
        <v>10585</v>
      </c>
      <c r="M92">
        <v>15526</v>
      </c>
      <c r="N92">
        <v>10152</v>
      </c>
      <c r="O92">
        <v>8576</v>
      </c>
      <c r="P92">
        <v>18351</v>
      </c>
      <c r="Q92" s="5">
        <f t="shared" si="7"/>
        <v>0.99583373240111095</v>
      </c>
      <c r="R92" s="5">
        <f t="shared" si="7"/>
        <v>0.99872496812420308</v>
      </c>
      <c r="S92" s="5">
        <f t="shared" si="7"/>
        <v>1.0020231745447856</v>
      </c>
      <c r="T92" s="5">
        <f t="shared" si="6"/>
        <v>1.001244038979888</v>
      </c>
      <c r="U92" s="5">
        <f t="shared" si="6"/>
        <v>0.99811409712399812</v>
      </c>
      <c r="V92" s="5">
        <f t="shared" si="6"/>
        <v>1.0012898232942087</v>
      </c>
      <c r="W92" s="5">
        <f t="shared" si="6"/>
        <v>1.0001970443349755</v>
      </c>
      <c r="X92" s="5">
        <f t="shared" si="3"/>
        <v>1.0016351319785097</v>
      </c>
      <c r="Y92" s="5">
        <f t="shared" si="3"/>
        <v>1.0008726479410963</v>
      </c>
    </row>
    <row r="93" spans="5:25" x14ac:dyDescent="0.2">
      <c r="E93">
        <v>90240</v>
      </c>
      <c r="F93">
        <v>117760</v>
      </c>
      <c r="G93" s="5">
        <f t="shared" si="5"/>
        <v>0.99919392473802549</v>
      </c>
      <c r="H93">
        <v>20784</v>
      </c>
      <c r="I93">
        <v>13300</v>
      </c>
      <c r="J93">
        <v>10885</v>
      </c>
      <c r="K93">
        <v>9651</v>
      </c>
      <c r="L93">
        <v>10575</v>
      </c>
      <c r="M93">
        <v>15511</v>
      </c>
      <c r="N93">
        <v>10145</v>
      </c>
      <c r="O93">
        <v>8574</v>
      </c>
      <c r="P93">
        <v>18335</v>
      </c>
      <c r="Q93" s="5">
        <f t="shared" si="7"/>
        <v>0.99947102668910792</v>
      </c>
      <c r="R93" s="5">
        <f t="shared" si="7"/>
        <v>0.99879843796936019</v>
      </c>
      <c r="S93" s="5">
        <f t="shared" si="7"/>
        <v>0.99899045521292218</v>
      </c>
      <c r="T93" s="5">
        <f t="shared" si="6"/>
        <v>0.99927521225926697</v>
      </c>
      <c r="U93" s="5">
        <f t="shared" si="6"/>
        <v>0.99905526688710444</v>
      </c>
      <c r="V93" s="5">
        <f t="shared" si="6"/>
        <v>0.99903387865515914</v>
      </c>
      <c r="W93" s="5">
        <f t="shared" si="6"/>
        <v>0.9993104806934594</v>
      </c>
      <c r="X93" s="5">
        <f t="shared" si="3"/>
        <v>0.99976679104477617</v>
      </c>
      <c r="Y93" s="5">
        <f t="shared" si="3"/>
        <v>0.9991281129093782</v>
      </c>
    </row>
    <row r="94" spans="5:25" x14ac:dyDescent="0.2">
      <c r="E94">
        <v>50010</v>
      </c>
      <c r="F94">
        <v>111126</v>
      </c>
      <c r="G94" s="5">
        <f t="shared" si="5"/>
        <v>0.94366508152173911</v>
      </c>
      <c r="H94">
        <v>19028</v>
      </c>
      <c r="I94">
        <v>12784</v>
      </c>
      <c r="J94">
        <v>10521</v>
      </c>
      <c r="K94">
        <v>9307</v>
      </c>
      <c r="L94">
        <v>10063</v>
      </c>
      <c r="M94">
        <v>14703</v>
      </c>
      <c r="N94">
        <v>9773</v>
      </c>
      <c r="O94">
        <v>8270</v>
      </c>
      <c r="P94">
        <v>16677</v>
      </c>
      <c r="Q94" s="5">
        <f t="shared" si="7"/>
        <v>0.91551193225558125</v>
      </c>
      <c r="R94" s="5">
        <f t="shared" si="7"/>
        <v>0.96120300751879695</v>
      </c>
      <c r="S94" s="5">
        <f t="shared" si="7"/>
        <v>0.9665594855305466</v>
      </c>
      <c r="T94" s="5">
        <f t="shared" si="6"/>
        <v>0.9643560252823542</v>
      </c>
      <c r="U94" s="5">
        <f t="shared" si="6"/>
        <v>0.95158392434988182</v>
      </c>
      <c r="V94" s="5">
        <f t="shared" si="6"/>
        <v>0.94790793630326864</v>
      </c>
      <c r="W94" s="5">
        <f t="shared" si="6"/>
        <v>0.96333169048792511</v>
      </c>
      <c r="X94" s="5">
        <f t="shared" si="3"/>
        <v>0.96454397014229065</v>
      </c>
      <c r="Y94" s="5">
        <f t="shared" si="3"/>
        <v>0.90957185710389965</v>
      </c>
    </row>
    <row r="95" spans="5:25" x14ac:dyDescent="0.2">
      <c r="E95">
        <v>50040</v>
      </c>
      <c r="F95">
        <v>110742</v>
      </c>
      <c r="G95" s="5">
        <f t="shared" si="5"/>
        <v>0.99654446304195243</v>
      </c>
      <c r="H95">
        <v>18978</v>
      </c>
      <c r="I95">
        <v>12749</v>
      </c>
      <c r="J95">
        <v>10500</v>
      </c>
      <c r="K95">
        <v>9277</v>
      </c>
      <c r="L95">
        <v>10030</v>
      </c>
      <c r="M95">
        <v>14646</v>
      </c>
      <c r="N95">
        <v>9723</v>
      </c>
      <c r="O95">
        <v>8243</v>
      </c>
      <c r="P95">
        <v>16596</v>
      </c>
      <c r="Q95" s="5">
        <f t="shared" si="7"/>
        <v>0.99737229346226608</v>
      </c>
      <c r="R95" s="5">
        <f t="shared" si="7"/>
        <v>0.9972622027534418</v>
      </c>
      <c r="S95" s="5">
        <f t="shared" si="7"/>
        <v>0.99800399201596801</v>
      </c>
      <c r="T95" s="5">
        <f t="shared" si="6"/>
        <v>0.99677661974857634</v>
      </c>
      <c r="U95" s="5">
        <f t="shared" si="6"/>
        <v>0.99672065984298919</v>
      </c>
      <c r="V95" s="5">
        <f t="shared" si="6"/>
        <v>0.99612324015507037</v>
      </c>
      <c r="W95" s="5">
        <f t="shared" si="6"/>
        <v>0.99488386370612913</v>
      </c>
      <c r="X95" s="5">
        <f t="shared" si="3"/>
        <v>0.99673518742442568</v>
      </c>
      <c r="Y95" s="5">
        <f t="shared" si="3"/>
        <v>0.99514301133297356</v>
      </c>
    </row>
    <row r="96" spans="5:25" x14ac:dyDescent="0.2">
      <c r="E96">
        <v>50090</v>
      </c>
      <c r="F96">
        <v>110605</v>
      </c>
      <c r="G96" s="5">
        <f t="shared" si="5"/>
        <v>0.99876289032164856</v>
      </c>
      <c r="H96">
        <v>18965</v>
      </c>
      <c r="I96">
        <v>12732</v>
      </c>
      <c r="J96">
        <v>10487</v>
      </c>
      <c r="K96">
        <v>9265</v>
      </c>
      <c r="L96">
        <v>10019</v>
      </c>
      <c r="M96">
        <v>14624</v>
      </c>
      <c r="N96">
        <v>9707</v>
      </c>
      <c r="O96">
        <v>8230</v>
      </c>
      <c r="P96">
        <v>16576</v>
      </c>
      <c r="Q96" s="5">
        <f t="shared" si="7"/>
        <v>0.99931499631151866</v>
      </c>
      <c r="R96" s="5">
        <f t="shared" si="7"/>
        <v>0.99866656208330062</v>
      </c>
      <c r="S96" s="5">
        <f t="shared" si="7"/>
        <v>0.99876190476190474</v>
      </c>
      <c r="T96" s="5">
        <f t="shared" si="6"/>
        <v>0.99870647838740967</v>
      </c>
      <c r="U96" s="5">
        <f t="shared" si="6"/>
        <v>0.99890329012961121</v>
      </c>
      <c r="V96" s="5">
        <f t="shared" si="6"/>
        <v>0.99849788338112799</v>
      </c>
      <c r="W96" s="5">
        <f t="shared" si="6"/>
        <v>0.99835441736089681</v>
      </c>
      <c r="X96" s="5">
        <f t="shared" si="3"/>
        <v>0.99842290428242142</v>
      </c>
      <c r="Y96" s="5">
        <f t="shared" si="3"/>
        <v>0.99879489033502045</v>
      </c>
    </row>
    <row r="97" spans="5:25" x14ac:dyDescent="0.2">
      <c r="E97">
        <v>50100</v>
      </c>
      <c r="F97">
        <v>110484</v>
      </c>
      <c r="G97" s="5">
        <f t="shared" si="5"/>
        <v>0.99890601690701142</v>
      </c>
      <c r="H97">
        <v>18948</v>
      </c>
      <c r="I97">
        <v>12717</v>
      </c>
      <c r="J97">
        <v>10481</v>
      </c>
      <c r="K97">
        <v>9251</v>
      </c>
      <c r="L97">
        <v>10008</v>
      </c>
      <c r="M97">
        <v>14615</v>
      </c>
      <c r="N97">
        <v>9691</v>
      </c>
      <c r="O97">
        <v>8218</v>
      </c>
      <c r="P97">
        <v>16555</v>
      </c>
      <c r="Q97" s="5">
        <f t="shared" si="7"/>
        <v>0.99910361191668862</v>
      </c>
      <c r="R97" s="5">
        <f t="shared" si="7"/>
        <v>0.99882186616399626</v>
      </c>
      <c r="S97" s="5">
        <f t="shared" si="7"/>
        <v>0.99942786306856113</v>
      </c>
      <c r="T97" s="5">
        <f t="shared" si="6"/>
        <v>0.9984889368591473</v>
      </c>
      <c r="U97" s="5">
        <f t="shared" si="6"/>
        <v>0.99890208603653063</v>
      </c>
      <c r="V97" s="5">
        <f t="shared" si="6"/>
        <v>0.99938457330415753</v>
      </c>
      <c r="W97" s="5">
        <f t="shared" si="6"/>
        <v>0.99835170495518699</v>
      </c>
      <c r="X97" s="5">
        <f t="shared" si="3"/>
        <v>0.99854191980558926</v>
      </c>
      <c r="Y97" s="5">
        <f t="shared" si="3"/>
        <v>0.99873310810810811</v>
      </c>
    </row>
    <row r="98" spans="5:25" x14ac:dyDescent="0.2">
      <c r="E98">
        <v>50110</v>
      </c>
      <c r="F98">
        <v>110464</v>
      </c>
      <c r="G98" s="5">
        <f t="shared" si="5"/>
        <v>0.999818978313602</v>
      </c>
      <c r="H98">
        <v>18945</v>
      </c>
      <c r="I98">
        <v>12715</v>
      </c>
      <c r="J98">
        <v>10478</v>
      </c>
      <c r="K98">
        <v>9250</v>
      </c>
      <c r="L98">
        <v>10006</v>
      </c>
      <c r="M98">
        <v>14612</v>
      </c>
      <c r="N98">
        <v>9685</v>
      </c>
      <c r="O98">
        <v>8217</v>
      </c>
      <c r="P98">
        <v>16556</v>
      </c>
      <c r="Q98" s="5">
        <f t="shared" si="7"/>
        <v>0.99984167194426854</v>
      </c>
      <c r="R98" s="5">
        <f t="shared" si="7"/>
        <v>0.99984273020366443</v>
      </c>
      <c r="S98" s="5">
        <f t="shared" si="7"/>
        <v>0.99971376777025089</v>
      </c>
      <c r="T98" s="5">
        <f t="shared" si="6"/>
        <v>0.99989190357799151</v>
      </c>
      <c r="U98" s="5">
        <f t="shared" si="6"/>
        <v>0.99980015987210236</v>
      </c>
      <c r="V98" s="5">
        <f t="shared" si="6"/>
        <v>0.99979473144030107</v>
      </c>
      <c r="W98" s="5">
        <f t="shared" si="6"/>
        <v>0.9993808688473842</v>
      </c>
      <c r="X98" s="5">
        <f t="shared" si="3"/>
        <v>0.99987831589194454</v>
      </c>
      <c r="Y98" s="5">
        <f t="shared" si="3"/>
        <v>1.0000604047115675</v>
      </c>
    </row>
    <row r="99" spans="5:25" x14ac:dyDescent="0.2">
      <c r="E99">
        <v>70010</v>
      </c>
      <c r="F99">
        <v>108099</v>
      </c>
      <c r="G99" s="5">
        <f t="shared" si="5"/>
        <v>0.97859030996523755</v>
      </c>
      <c r="H99">
        <v>19875</v>
      </c>
      <c r="I99">
        <v>11823</v>
      </c>
      <c r="J99">
        <v>9720</v>
      </c>
      <c r="K99">
        <v>8451</v>
      </c>
      <c r="L99">
        <v>9710</v>
      </c>
      <c r="M99">
        <v>14116</v>
      </c>
      <c r="N99">
        <v>9221</v>
      </c>
      <c r="O99">
        <v>7565</v>
      </c>
      <c r="P99">
        <v>17618</v>
      </c>
      <c r="Q99" s="5">
        <f t="shared" si="7"/>
        <v>1.049089469517023</v>
      </c>
      <c r="R99" s="5">
        <f t="shared" si="7"/>
        <v>0.92984663782933541</v>
      </c>
      <c r="S99" s="5">
        <f t="shared" si="7"/>
        <v>0.92765794999045614</v>
      </c>
      <c r="T99" s="5">
        <f t="shared" si="6"/>
        <v>0.91362162162162164</v>
      </c>
      <c r="U99" s="5">
        <f t="shared" si="6"/>
        <v>0.97041774935038971</v>
      </c>
      <c r="V99" s="5">
        <f t="shared" si="6"/>
        <v>0.96605529701615112</v>
      </c>
      <c r="W99" s="5">
        <f t="shared" si="6"/>
        <v>0.95209086215797623</v>
      </c>
      <c r="X99" s="5">
        <f t="shared" si="3"/>
        <v>0.92065230619447491</v>
      </c>
      <c r="Y99" s="5">
        <f t="shared" si="3"/>
        <v>1.0641459289683499</v>
      </c>
    </row>
    <row r="100" spans="5:25" x14ac:dyDescent="0.2">
      <c r="E100">
        <v>70020</v>
      </c>
      <c r="F100">
        <v>103788</v>
      </c>
      <c r="G100" s="5">
        <f t="shared" si="5"/>
        <v>0.96011989010074095</v>
      </c>
      <c r="H100">
        <v>19068</v>
      </c>
      <c r="I100">
        <v>11335</v>
      </c>
      <c r="J100">
        <v>9312</v>
      </c>
      <c r="K100">
        <v>8110</v>
      </c>
      <c r="L100">
        <v>9325</v>
      </c>
      <c r="M100">
        <v>13590</v>
      </c>
      <c r="N100">
        <v>8860</v>
      </c>
      <c r="O100">
        <v>7228</v>
      </c>
      <c r="P100">
        <v>16960</v>
      </c>
      <c r="Q100" s="5">
        <f t="shared" si="7"/>
        <v>0.95939622641509437</v>
      </c>
      <c r="R100" s="5">
        <f t="shared" si="7"/>
        <v>0.95872452000338326</v>
      </c>
      <c r="S100" s="5">
        <f t="shared" si="7"/>
        <v>0.9580246913580247</v>
      </c>
      <c r="T100" s="5">
        <f t="shared" si="6"/>
        <v>0.95964974559223759</v>
      </c>
      <c r="U100" s="5">
        <f t="shared" si="6"/>
        <v>0.96035015447991756</v>
      </c>
      <c r="V100" s="5">
        <f t="shared" si="6"/>
        <v>0.96273731935392459</v>
      </c>
      <c r="W100" s="5">
        <f t="shared" si="6"/>
        <v>0.96085023316343132</v>
      </c>
      <c r="X100" s="5">
        <f t="shared" si="3"/>
        <v>0.95545274289491078</v>
      </c>
      <c r="Y100" s="5">
        <f t="shared" si="3"/>
        <v>0.96265183335225335</v>
      </c>
    </row>
    <row r="101" spans="5:25" x14ac:dyDescent="0.2">
      <c r="E101">
        <v>100010</v>
      </c>
      <c r="F101">
        <v>102689</v>
      </c>
      <c r="G101" s="5">
        <f t="shared" si="5"/>
        <v>0.98941110725710102</v>
      </c>
      <c r="H101">
        <v>16691</v>
      </c>
      <c r="I101">
        <v>12148</v>
      </c>
      <c r="J101">
        <v>10037</v>
      </c>
      <c r="K101">
        <v>8914</v>
      </c>
      <c r="L101">
        <v>9309</v>
      </c>
      <c r="M101">
        <v>13680</v>
      </c>
      <c r="N101">
        <v>9298</v>
      </c>
      <c r="O101">
        <v>7897</v>
      </c>
      <c r="P101">
        <v>14715</v>
      </c>
      <c r="Q101" s="5">
        <f t="shared" si="7"/>
        <v>0.87534088525277953</v>
      </c>
      <c r="R101" s="5">
        <f t="shared" si="7"/>
        <v>1.0717247463608293</v>
      </c>
      <c r="S101" s="5">
        <f t="shared" si="7"/>
        <v>1.077856529209622</v>
      </c>
      <c r="T101" s="5">
        <f t="shared" si="6"/>
        <v>1.0991368680641185</v>
      </c>
      <c r="U101" s="5">
        <f t="shared" si="6"/>
        <v>0.99828418230562999</v>
      </c>
      <c r="V101" s="5">
        <f t="shared" si="6"/>
        <v>1.0066225165562914</v>
      </c>
      <c r="W101" s="5">
        <f t="shared" si="6"/>
        <v>1.0494356659142212</v>
      </c>
      <c r="X101" s="5">
        <f t="shared" si="3"/>
        <v>1.0925567238516878</v>
      </c>
      <c r="Y101" s="5">
        <f t="shared" si="3"/>
        <v>0.86762971698113212</v>
      </c>
    </row>
    <row r="102" spans="5:25" x14ac:dyDescent="0.2">
      <c r="E102">
        <v>70030</v>
      </c>
      <c r="F102">
        <v>101536</v>
      </c>
      <c r="G102" s="5">
        <f t="shared" si="5"/>
        <v>0.98877192299077798</v>
      </c>
      <c r="H102">
        <v>18563</v>
      </c>
      <c r="I102">
        <v>11071</v>
      </c>
      <c r="J102">
        <v>9128</v>
      </c>
      <c r="K102">
        <v>7949</v>
      </c>
      <c r="L102">
        <v>9137</v>
      </c>
      <c r="M102">
        <v>13296</v>
      </c>
      <c r="N102">
        <v>8683</v>
      </c>
      <c r="O102">
        <v>7073</v>
      </c>
      <c r="P102">
        <v>16636</v>
      </c>
      <c r="Q102" s="5">
        <f t="shared" si="7"/>
        <v>1.1121562518722665</v>
      </c>
      <c r="R102" s="5">
        <f t="shared" si="7"/>
        <v>0.91134343101745141</v>
      </c>
      <c r="S102" s="5">
        <f t="shared" si="7"/>
        <v>0.90943509016638435</v>
      </c>
      <c r="T102" s="5">
        <f t="shared" si="6"/>
        <v>0.89174332510657395</v>
      </c>
      <c r="U102" s="5">
        <f t="shared" si="6"/>
        <v>0.98152325706305721</v>
      </c>
      <c r="V102" s="5">
        <f t="shared" si="6"/>
        <v>0.97192982456140353</v>
      </c>
      <c r="W102" s="5">
        <f t="shared" si="6"/>
        <v>0.93385674338567437</v>
      </c>
      <c r="X102" s="5">
        <f t="shared" si="3"/>
        <v>0.89565657844751168</v>
      </c>
      <c r="Y102" s="5">
        <f t="shared" si="3"/>
        <v>1.1305470608222903</v>
      </c>
    </row>
    <row r="103" spans="5:25" x14ac:dyDescent="0.2">
      <c r="E103">
        <v>70040</v>
      </c>
      <c r="F103">
        <v>101416</v>
      </c>
      <c r="G103" s="5">
        <f t="shared" si="5"/>
        <v>0.99881815316734957</v>
      </c>
      <c r="H103">
        <v>18535</v>
      </c>
      <c r="I103">
        <v>11055</v>
      </c>
      <c r="J103">
        <v>9110</v>
      </c>
      <c r="K103">
        <v>7939</v>
      </c>
      <c r="L103">
        <v>9127</v>
      </c>
      <c r="M103">
        <v>13287</v>
      </c>
      <c r="N103">
        <v>8677</v>
      </c>
      <c r="O103">
        <v>7067</v>
      </c>
      <c r="P103">
        <v>16619</v>
      </c>
      <c r="Q103" s="5">
        <f t="shared" si="7"/>
        <v>0.99849162312126272</v>
      </c>
      <c r="R103" s="5">
        <f t="shared" si="7"/>
        <v>0.99855478276578447</v>
      </c>
      <c r="S103" s="5">
        <f t="shared" si="7"/>
        <v>0.99802804557405789</v>
      </c>
      <c r="T103" s="5">
        <f t="shared" si="6"/>
        <v>0.99874198012328597</v>
      </c>
      <c r="U103" s="5">
        <f t="shared" si="6"/>
        <v>0.99890554886724303</v>
      </c>
      <c r="V103" s="5">
        <f t="shared" si="6"/>
        <v>0.99932310469314078</v>
      </c>
      <c r="W103" s="5">
        <f t="shared" si="6"/>
        <v>0.9993089945871243</v>
      </c>
      <c r="X103" s="5">
        <f t="shared" si="3"/>
        <v>0.9991517036618125</v>
      </c>
      <c r="Y103" s="5">
        <f t="shared" si="3"/>
        <v>0.99897811974032225</v>
      </c>
    </row>
    <row r="104" spans="5:25" x14ac:dyDescent="0.2">
      <c r="E104">
        <v>70050</v>
      </c>
      <c r="F104">
        <v>101382</v>
      </c>
      <c r="G104" s="5">
        <f t="shared" si="5"/>
        <v>0.99966474717993214</v>
      </c>
      <c r="H104">
        <v>18530</v>
      </c>
      <c r="I104">
        <v>11050</v>
      </c>
      <c r="J104">
        <v>9108</v>
      </c>
      <c r="K104">
        <v>7939</v>
      </c>
      <c r="L104">
        <v>9123</v>
      </c>
      <c r="M104">
        <v>13285</v>
      </c>
      <c r="N104">
        <v>8675</v>
      </c>
      <c r="O104">
        <v>7064</v>
      </c>
      <c r="P104">
        <v>16608</v>
      </c>
      <c r="Q104" s="5">
        <f t="shared" si="7"/>
        <v>0.99973024008632316</v>
      </c>
      <c r="R104" s="5">
        <f t="shared" si="7"/>
        <v>0.99954771596562642</v>
      </c>
      <c r="S104" s="5">
        <f t="shared" si="7"/>
        <v>0.99978046103183316</v>
      </c>
      <c r="T104" s="5">
        <f t="shared" si="6"/>
        <v>1</v>
      </c>
      <c r="U104" s="5">
        <f t="shared" si="6"/>
        <v>0.99956173989262631</v>
      </c>
      <c r="V104" s="5">
        <f t="shared" si="6"/>
        <v>0.99984947693233983</v>
      </c>
      <c r="W104" s="5">
        <f t="shared" si="6"/>
        <v>0.9997695055894894</v>
      </c>
      <c r="X104" s="5">
        <f t="shared" si="3"/>
        <v>0.99957549172208859</v>
      </c>
      <c r="Y104" s="5">
        <f t="shared" si="3"/>
        <v>0.99933810698597991</v>
      </c>
    </row>
    <row r="105" spans="5:25" x14ac:dyDescent="0.2">
      <c r="E105">
        <v>160010</v>
      </c>
      <c r="F105">
        <v>61954</v>
      </c>
      <c r="G105" s="5">
        <f t="shared" si="5"/>
        <v>0.61109467163796338</v>
      </c>
      <c r="H105">
        <v>6824</v>
      </c>
      <c r="I105">
        <v>8015</v>
      </c>
      <c r="J105">
        <v>7026</v>
      </c>
      <c r="K105">
        <v>6411</v>
      </c>
      <c r="L105">
        <v>5748</v>
      </c>
      <c r="M105">
        <v>8284</v>
      </c>
      <c r="N105">
        <v>6556</v>
      </c>
      <c r="O105">
        <v>6021</v>
      </c>
      <c r="P105">
        <v>7069</v>
      </c>
      <c r="Q105" s="5">
        <f t="shared" si="7"/>
        <v>0.36826767404209393</v>
      </c>
      <c r="R105" s="5">
        <f t="shared" si="7"/>
        <v>0.72533936651583708</v>
      </c>
      <c r="S105" s="5">
        <f t="shared" si="7"/>
        <v>0.77140974967061926</v>
      </c>
      <c r="T105" s="5">
        <f t="shared" si="6"/>
        <v>0.80753243481546799</v>
      </c>
      <c r="U105" s="5">
        <f t="shared" si="6"/>
        <v>0.63005590266359746</v>
      </c>
      <c r="V105" s="5">
        <f t="shared" si="6"/>
        <v>0.62356040647346633</v>
      </c>
      <c r="W105" s="5">
        <f t="shared" si="6"/>
        <v>0.75573487031700293</v>
      </c>
      <c r="X105" s="5">
        <f t="shared" si="3"/>
        <v>0.85234994337485848</v>
      </c>
      <c r="Y105" s="5">
        <f t="shared" si="3"/>
        <v>0.42563824662813105</v>
      </c>
    </row>
    <row r="106" spans="5:25" x14ac:dyDescent="0.2">
      <c r="E106">
        <v>40010</v>
      </c>
      <c r="F106">
        <v>51415</v>
      </c>
      <c r="G106" s="5">
        <f t="shared" si="5"/>
        <v>0.82988991832650028</v>
      </c>
      <c r="H106">
        <v>4609</v>
      </c>
      <c r="I106">
        <v>6496</v>
      </c>
      <c r="J106">
        <v>6076</v>
      </c>
      <c r="K106">
        <v>5600</v>
      </c>
      <c r="L106">
        <v>4851</v>
      </c>
      <c r="M106">
        <v>6782</v>
      </c>
      <c r="N106">
        <v>5869</v>
      </c>
      <c r="O106">
        <v>5462</v>
      </c>
      <c r="P106">
        <v>5670</v>
      </c>
      <c r="Q106" s="5">
        <f t="shared" si="7"/>
        <v>0.67541031652989447</v>
      </c>
      <c r="R106" s="5">
        <f t="shared" si="7"/>
        <v>0.81048034934497815</v>
      </c>
      <c r="S106" s="5">
        <f t="shared" si="7"/>
        <v>0.86478793054369485</v>
      </c>
      <c r="T106" s="5">
        <f t="shared" si="6"/>
        <v>0.87349867415379812</v>
      </c>
      <c r="U106" s="5">
        <f t="shared" si="6"/>
        <v>0.84394572025052195</v>
      </c>
      <c r="V106" s="5">
        <f t="shared" si="6"/>
        <v>0.81868662481892807</v>
      </c>
      <c r="W106" s="5">
        <f t="shared" si="6"/>
        <v>0.89521049420378285</v>
      </c>
      <c r="X106" s="5">
        <f t="shared" si="3"/>
        <v>0.90715827935558879</v>
      </c>
      <c r="Y106" s="5">
        <f t="shared" si="3"/>
        <v>0.8020936483236667</v>
      </c>
    </row>
    <row r="107" spans="5:25" x14ac:dyDescent="0.2">
      <c r="E107">
        <v>40020</v>
      </c>
      <c r="F107">
        <v>51318</v>
      </c>
      <c r="G107" s="5">
        <f t="shared" si="5"/>
        <v>0.99811339103374497</v>
      </c>
      <c r="H107">
        <v>4604</v>
      </c>
      <c r="I107">
        <v>6490</v>
      </c>
      <c r="J107">
        <v>6070</v>
      </c>
      <c r="K107">
        <v>5588</v>
      </c>
      <c r="L107">
        <v>4842</v>
      </c>
      <c r="M107">
        <v>6770</v>
      </c>
      <c r="N107">
        <v>5855</v>
      </c>
      <c r="O107">
        <v>5450</v>
      </c>
      <c r="P107">
        <v>5649</v>
      </c>
      <c r="Q107" s="5">
        <f t="shared" si="7"/>
        <v>0.99891516597960517</v>
      </c>
      <c r="R107" s="5">
        <f t="shared" si="7"/>
        <v>0.99907635467980294</v>
      </c>
      <c r="S107" s="5">
        <f t="shared" si="7"/>
        <v>0.99901250822909804</v>
      </c>
      <c r="T107" s="5">
        <f t="shared" si="6"/>
        <v>0.99785714285714289</v>
      </c>
      <c r="U107" s="5">
        <f t="shared" si="6"/>
        <v>0.99814471243042668</v>
      </c>
      <c r="V107" s="5">
        <f t="shared" si="6"/>
        <v>0.99823061043939842</v>
      </c>
      <c r="W107" s="5">
        <f t="shared" si="6"/>
        <v>0.99761458510819556</v>
      </c>
      <c r="X107" s="5">
        <f t="shared" si="3"/>
        <v>0.99780300256316368</v>
      </c>
      <c r="Y107" s="5">
        <f t="shared" si="3"/>
        <v>0.99629629629629635</v>
      </c>
    </row>
    <row r="108" spans="5:25" x14ac:dyDescent="0.2">
      <c r="E108">
        <v>170010</v>
      </c>
      <c r="F108">
        <v>36028</v>
      </c>
      <c r="G108" s="5">
        <f t="shared" si="5"/>
        <v>0.70205386024396899</v>
      </c>
      <c r="H108">
        <v>2204</v>
      </c>
      <c r="I108">
        <v>4190</v>
      </c>
      <c r="J108">
        <v>4404</v>
      </c>
      <c r="K108">
        <v>4233</v>
      </c>
      <c r="L108">
        <v>3727</v>
      </c>
      <c r="M108">
        <v>4641</v>
      </c>
      <c r="N108">
        <v>4398</v>
      </c>
      <c r="O108">
        <v>4254</v>
      </c>
      <c r="P108">
        <v>3977</v>
      </c>
      <c r="Q108" s="5">
        <f t="shared" si="7"/>
        <v>0.47871416159860991</v>
      </c>
      <c r="R108" s="5">
        <f t="shared" si="7"/>
        <v>0.6456086286594761</v>
      </c>
      <c r="S108" s="5">
        <f t="shared" si="7"/>
        <v>0.72553542009884675</v>
      </c>
      <c r="T108" s="5">
        <f t="shared" si="6"/>
        <v>0.75751610594130281</v>
      </c>
      <c r="U108" s="5">
        <f t="shared" si="6"/>
        <v>0.76972325485336635</v>
      </c>
      <c r="V108" s="5">
        <f t="shared" si="6"/>
        <v>0.68552437223042839</v>
      </c>
      <c r="W108" s="5">
        <f t="shared" si="6"/>
        <v>0.75115286080273269</v>
      </c>
      <c r="X108" s="5">
        <f t="shared" si="3"/>
        <v>0.78055045871559636</v>
      </c>
      <c r="Y108" s="5">
        <f t="shared" si="3"/>
        <v>0.70401841033811297</v>
      </c>
    </row>
    <row r="109" spans="5:25" x14ac:dyDescent="0.2">
      <c r="E109">
        <v>130021</v>
      </c>
      <c r="F109">
        <v>7834</v>
      </c>
      <c r="G109" s="5">
        <f t="shared" si="5"/>
        <v>0.21744198956367269</v>
      </c>
      <c r="H109">
        <v>1612</v>
      </c>
      <c r="I109">
        <v>930</v>
      </c>
      <c r="J109">
        <v>681</v>
      </c>
      <c r="K109">
        <v>638</v>
      </c>
      <c r="L109">
        <v>682</v>
      </c>
      <c r="M109">
        <v>840</v>
      </c>
      <c r="N109">
        <v>611</v>
      </c>
      <c r="O109">
        <v>591</v>
      </c>
      <c r="P109">
        <v>1249</v>
      </c>
      <c r="Q109" s="5">
        <f t="shared" si="7"/>
        <v>0.73139745916515431</v>
      </c>
      <c r="R109" s="5">
        <f t="shared" si="7"/>
        <v>0.22195704057279236</v>
      </c>
      <c r="S109" s="5">
        <f t="shared" si="7"/>
        <v>0.15463215258855587</v>
      </c>
      <c r="T109" s="5">
        <f t="shared" si="6"/>
        <v>0.15072052917552564</v>
      </c>
      <c r="U109" s="5">
        <f t="shared" si="6"/>
        <v>0.18298899919506306</v>
      </c>
      <c r="V109" s="5">
        <f t="shared" si="6"/>
        <v>0.18099547511312217</v>
      </c>
      <c r="W109" s="5">
        <f t="shared" si="6"/>
        <v>0.13892678490222829</v>
      </c>
      <c r="X109" s="5">
        <f t="shared" si="6"/>
        <v>0.13892806770098731</v>
      </c>
      <c r="Y109" s="5">
        <f t="shared" si="6"/>
        <v>0.31405582097058082</v>
      </c>
    </row>
    <row r="110" spans="5:25" x14ac:dyDescent="0.2">
      <c r="E110">
        <v>206501</v>
      </c>
      <c r="F110">
        <v>6325</v>
      </c>
      <c r="G110" s="5">
        <f t="shared" si="5"/>
        <v>0.80737809548123562</v>
      </c>
      <c r="H110">
        <v>927</v>
      </c>
      <c r="I110">
        <v>594</v>
      </c>
      <c r="J110">
        <v>532</v>
      </c>
      <c r="K110">
        <v>439</v>
      </c>
      <c r="L110">
        <v>583</v>
      </c>
      <c r="M110">
        <v>817</v>
      </c>
      <c r="N110">
        <v>534</v>
      </c>
      <c r="O110">
        <v>472</v>
      </c>
      <c r="P110">
        <v>1427</v>
      </c>
      <c r="Q110" s="5">
        <f t="shared" si="7"/>
        <v>0.57506203473945405</v>
      </c>
      <c r="R110" s="5">
        <f t="shared" si="7"/>
        <v>0.6387096774193548</v>
      </c>
      <c r="S110" s="5">
        <f t="shared" si="7"/>
        <v>0.78120411160058734</v>
      </c>
      <c r="T110" s="5">
        <f t="shared" si="6"/>
        <v>0.68808777429467083</v>
      </c>
      <c r="U110" s="5">
        <f t="shared" si="6"/>
        <v>0.85483870967741937</v>
      </c>
      <c r="V110" s="5">
        <f t="shared" si="6"/>
        <v>0.97261904761904761</v>
      </c>
      <c r="W110" s="5">
        <f t="shared" si="6"/>
        <v>0.8739770867430442</v>
      </c>
      <c r="X110" s="5">
        <f t="shared" si="6"/>
        <v>0.79864636209813877</v>
      </c>
      <c r="Y110" s="5">
        <f t="shared" si="6"/>
        <v>1.1425140112089671</v>
      </c>
    </row>
    <row r="111" spans="5:25" x14ac:dyDescent="0.2">
      <c r="E111">
        <v>20652</v>
      </c>
      <c r="F111">
        <v>6239</v>
      </c>
      <c r="G111" s="5">
        <f t="shared" si="5"/>
        <v>0.98640316205533596</v>
      </c>
      <c r="H111">
        <v>921</v>
      </c>
      <c r="I111">
        <v>588</v>
      </c>
      <c r="J111">
        <v>525</v>
      </c>
      <c r="K111">
        <v>436</v>
      </c>
      <c r="L111">
        <v>574</v>
      </c>
      <c r="M111">
        <v>800</v>
      </c>
      <c r="N111">
        <v>525</v>
      </c>
      <c r="O111">
        <v>463</v>
      </c>
      <c r="P111">
        <v>1407</v>
      </c>
      <c r="Q111" s="5">
        <f t="shared" si="7"/>
        <v>0.99352750809061485</v>
      </c>
      <c r="R111" s="5">
        <f t="shared" si="7"/>
        <v>0.98989898989898994</v>
      </c>
      <c r="S111" s="5">
        <f t="shared" si="7"/>
        <v>0.98684210526315785</v>
      </c>
      <c r="T111" s="5">
        <f t="shared" si="6"/>
        <v>0.99316628701594534</v>
      </c>
      <c r="U111" s="5">
        <f t="shared" si="6"/>
        <v>0.98456260720411659</v>
      </c>
      <c r="V111" s="5">
        <f t="shared" si="6"/>
        <v>0.97919216646266827</v>
      </c>
      <c r="W111" s="5">
        <f t="shared" si="6"/>
        <v>0.9831460674157303</v>
      </c>
      <c r="X111" s="5">
        <f t="shared" si="6"/>
        <v>0.98093220338983056</v>
      </c>
      <c r="Y111" s="5">
        <f t="shared" si="6"/>
        <v>0.98598458304134551</v>
      </c>
    </row>
    <row r="112" spans="5:25" x14ac:dyDescent="0.2">
      <c r="E112">
        <v>204101</v>
      </c>
      <c r="F112">
        <v>6112</v>
      </c>
      <c r="G112" s="5">
        <f t="shared" si="5"/>
        <v>0.9796441737457926</v>
      </c>
      <c r="H112">
        <v>777</v>
      </c>
      <c r="I112">
        <v>533</v>
      </c>
      <c r="J112">
        <v>459</v>
      </c>
      <c r="K112">
        <v>437</v>
      </c>
      <c r="L112">
        <v>602</v>
      </c>
      <c r="M112">
        <v>824</v>
      </c>
      <c r="N112">
        <v>521</v>
      </c>
      <c r="O112">
        <v>510</v>
      </c>
      <c r="P112">
        <v>1449</v>
      </c>
      <c r="Q112" s="5">
        <f t="shared" si="7"/>
        <v>0.84364820846905542</v>
      </c>
      <c r="R112" s="5">
        <f t="shared" si="7"/>
        <v>0.90646258503401356</v>
      </c>
      <c r="S112" s="5">
        <f t="shared" si="7"/>
        <v>0.87428571428571433</v>
      </c>
      <c r="T112" s="5">
        <f t="shared" si="6"/>
        <v>1.0022935779816513</v>
      </c>
      <c r="U112" s="5">
        <f t="shared" si="6"/>
        <v>1.0487804878048781</v>
      </c>
      <c r="V112" s="5">
        <f t="shared" si="6"/>
        <v>1.03</v>
      </c>
      <c r="W112" s="5">
        <f t="shared" si="6"/>
        <v>0.99238095238095236</v>
      </c>
      <c r="X112" s="5">
        <f t="shared" si="6"/>
        <v>1.1015118790496761</v>
      </c>
      <c r="Y112" s="5">
        <f t="shared" si="6"/>
        <v>1.0298507462686568</v>
      </c>
    </row>
    <row r="113" spans="5:25" x14ac:dyDescent="0.2">
      <c r="E113">
        <v>206201</v>
      </c>
      <c r="F113">
        <v>4606</v>
      </c>
      <c r="G113" s="5">
        <f t="shared" si="5"/>
        <v>0.75359947643979053</v>
      </c>
      <c r="H113">
        <v>650</v>
      </c>
      <c r="I113">
        <v>444</v>
      </c>
      <c r="J113">
        <v>314</v>
      </c>
      <c r="K113">
        <v>273</v>
      </c>
      <c r="L113">
        <v>440</v>
      </c>
      <c r="M113">
        <v>616</v>
      </c>
      <c r="N113">
        <v>410</v>
      </c>
      <c r="O113">
        <v>331</v>
      </c>
      <c r="P113">
        <v>1128</v>
      </c>
      <c r="Q113" s="5">
        <f t="shared" si="7"/>
        <v>0.83655083655083651</v>
      </c>
      <c r="R113" s="5">
        <f t="shared" si="7"/>
        <v>0.83302063789868663</v>
      </c>
      <c r="S113" s="5">
        <f t="shared" si="7"/>
        <v>0.68409586056644878</v>
      </c>
      <c r="T113" s="5">
        <f t="shared" si="6"/>
        <v>0.62471395881006864</v>
      </c>
      <c r="U113" s="5">
        <f t="shared" si="6"/>
        <v>0.73089700996677742</v>
      </c>
      <c r="V113" s="5">
        <f t="shared" si="6"/>
        <v>0.74757281553398058</v>
      </c>
      <c r="W113" s="5">
        <f t="shared" si="6"/>
        <v>0.78694817658349325</v>
      </c>
      <c r="X113" s="5">
        <f t="shared" si="6"/>
        <v>0.64901960784313728</v>
      </c>
      <c r="Y113" s="5">
        <f t="shared" si="6"/>
        <v>0.77846790890269146</v>
      </c>
    </row>
    <row r="114" spans="5:25" x14ac:dyDescent="0.2">
      <c r="E114">
        <v>20621</v>
      </c>
      <c r="F114">
        <v>4537</v>
      </c>
      <c r="G114" s="5">
        <f t="shared" si="5"/>
        <v>0.98501953973078593</v>
      </c>
      <c r="H114">
        <v>646</v>
      </c>
      <c r="I114">
        <v>435</v>
      </c>
      <c r="J114">
        <v>309</v>
      </c>
      <c r="K114">
        <v>272</v>
      </c>
      <c r="L114">
        <v>430</v>
      </c>
      <c r="M114">
        <v>609</v>
      </c>
      <c r="N114">
        <v>407</v>
      </c>
      <c r="O114">
        <v>324</v>
      </c>
      <c r="P114">
        <v>1105</v>
      </c>
      <c r="Q114" s="5">
        <f t="shared" si="7"/>
        <v>0.99384615384615382</v>
      </c>
      <c r="R114" s="5">
        <f t="shared" si="7"/>
        <v>0.97972972972972971</v>
      </c>
      <c r="S114" s="5">
        <f t="shared" si="7"/>
        <v>0.98407643312101911</v>
      </c>
      <c r="T114" s="5">
        <f t="shared" si="6"/>
        <v>0.99633699633699635</v>
      </c>
      <c r="U114" s="5">
        <f t="shared" si="6"/>
        <v>0.97727272727272729</v>
      </c>
      <c r="V114" s="5">
        <f t="shared" si="6"/>
        <v>0.98863636363636365</v>
      </c>
      <c r="W114" s="5">
        <f t="shared" si="6"/>
        <v>0.99268292682926829</v>
      </c>
      <c r="X114" s="5">
        <f t="shared" si="6"/>
        <v>0.97885196374622352</v>
      </c>
      <c r="Y114" s="5">
        <f t="shared" si="6"/>
        <v>0.97960992907801414</v>
      </c>
    </row>
    <row r="115" spans="5:25" x14ac:dyDescent="0.2">
      <c r="E115">
        <v>203701</v>
      </c>
      <c r="F115">
        <v>3661</v>
      </c>
      <c r="G115" s="5">
        <f t="shared" si="5"/>
        <v>0.8069208728234516</v>
      </c>
      <c r="H115">
        <v>459</v>
      </c>
      <c r="I115">
        <v>342</v>
      </c>
      <c r="J115">
        <v>260</v>
      </c>
      <c r="K115">
        <v>218</v>
      </c>
      <c r="L115">
        <v>380</v>
      </c>
      <c r="M115">
        <v>477</v>
      </c>
      <c r="N115">
        <v>361</v>
      </c>
      <c r="O115">
        <v>273</v>
      </c>
      <c r="P115">
        <v>891</v>
      </c>
      <c r="Q115" s="5">
        <f t="shared" si="7"/>
        <v>0.71052631578947367</v>
      </c>
      <c r="R115" s="5">
        <f t="shared" si="7"/>
        <v>0.78620689655172415</v>
      </c>
      <c r="S115" s="5">
        <f t="shared" si="7"/>
        <v>0.84142394822006472</v>
      </c>
      <c r="T115" s="5">
        <f t="shared" si="6"/>
        <v>0.80147058823529416</v>
      </c>
      <c r="U115" s="5">
        <f t="shared" si="6"/>
        <v>0.88372093023255816</v>
      </c>
      <c r="V115" s="5">
        <f t="shared" si="6"/>
        <v>0.78325123152709364</v>
      </c>
      <c r="W115" s="5">
        <f t="shared" si="6"/>
        <v>0.88697788697788693</v>
      </c>
      <c r="X115" s="5">
        <f t="shared" si="6"/>
        <v>0.84259259259259256</v>
      </c>
      <c r="Y115" s="5">
        <f t="shared" si="6"/>
        <v>0.8063348416289593</v>
      </c>
    </row>
    <row r="116" spans="5:25" x14ac:dyDescent="0.2">
      <c r="E116">
        <v>203702</v>
      </c>
      <c r="F116">
        <v>3571</v>
      </c>
      <c r="G116" s="5">
        <f t="shared" si="5"/>
        <v>0.97541655285441131</v>
      </c>
      <c r="H116">
        <v>445</v>
      </c>
      <c r="I116">
        <v>339</v>
      </c>
      <c r="J116">
        <v>251</v>
      </c>
      <c r="K116">
        <v>208</v>
      </c>
      <c r="L116">
        <v>374</v>
      </c>
      <c r="M116">
        <v>467</v>
      </c>
      <c r="N116">
        <v>347</v>
      </c>
      <c r="O116">
        <v>265</v>
      </c>
      <c r="P116">
        <v>875</v>
      </c>
      <c r="Q116" s="5">
        <f t="shared" si="7"/>
        <v>0.9694989106753813</v>
      </c>
      <c r="R116" s="5">
        <f t="shared" si="7"/>
        <v>0.99122807017543857</v>
      </c>
      <c r="S116" s="5">
        <f t="shared" si="7"/>
        <v>0.9653846153846154</v>
      </c>
      <c r="T116" s="5">
        <f t="shared" si="6"/>
        <v>0.95412844036697253</v>
      </c>
      <c r="U116" s="5">
        <f t="shared" si="6"/>
        <v>0.98421052631578942</v>
      </c>
      <c r="V116" s="5">
        <f t="shared" si="6"/>
        <v>0.97903563941299787</v>
      </c>
      <c r="W116" s="5">
        <f t="shared" si="6"/>
        <v>0.96121883656509699</v>
      </c>
      <c r="X116" s="5">
        <f t="shared" si="6"/>
        <v>0.97069597069597069</v>
      </c>
      <c r="Y116" s="5">
        <f t="shared" si="6"/>
        <v>0.98204264870931535</v>
      </c>
    </row>
    <row r="117" spans="5:25" x14ac:dyDescent="0.2">
      <c r="E117">
        <v>20351</v>
      </c>
      <c r="F117">
        <v>3481</v>
      </c>
      <c r="G117" s="5">
        <f t="shared" si="5"/>
        <v>0.97479697563707646</v>
      </c>
      <c r="H117">
        <v>441</v>
      </c>
      <c r="I117">
        <v>333</v>
      </c>
      <c r="J117">
        <v>243</v>
      </c>
      <c r="K117">
        <v>205</v>
      </c>
      <c r="L117">
        <v>369</v>
      </c>
      <c r="M117">
        <v>454</v>
      </c>
      <c r="N117">
        <v>334</v>
      </c>
      <c r="O117">
        <v>252</v>
      </c>
      <c r="P117">
        <v>850</v>
      </c>
      <c r="Q117" s="5">
        <f t="shared" si="7"/>
        <v>0.99101123595505614</v>
      </c>
      <c r="R117" s="5">
        <f t="shared" si="7"/>
        <v>0.98230088495575218</v>
      </c>
      <c r="S117" s="5">
        <f t="shared" si="7"/>
        <v>0.96812749003984067</v>
      </c>
      <c r="T117" s="5">
        <f t="shared" si="6"/>
        <v>0.98557692307692313</v>
      </c>
      <c r="U117" s="5">
        <f t="shared" si="6"/>
        <v>0.9866310160427807</v>
      </c>
      <c r="V117" s="5">
        <f t="shared" si="6"/>
        <v>0.97216274089935761</v>
      </c>
      <c r="W117" s="5">
        <f t="shared" si="6"/>
        <v>0.96253602305475505</v>
      </c>
      <c r="X117" s="5">
        <f t="shared" si="6"/>
        <v>0.95094339622641511</v>
      </c>
      <c r="Y117" s="5">
        <f t="shared" si="6"/>
        <v>0.97142857142857142</v>
      </c>
    </row>
    <row r="118" spans="5:25" x14ac:dyDescent="0.2">
      <c r="E118">
        <v>20361</v>
      </c>
      <c r="F118">
        <v>3312</v>
      </c>
      <c r="G118" s="5">
        <f t="shared" si="5"/>
        <v>0.95145073254811841</v>
      </c>
      <c r="H118">
        <v>414</v>
      </c>
      <c r="I118">
        <v>305</v>
      </c>
      <c r="J118">
        <v>229</v>
      </c>
      <c r="K118">
        <v>192</v>
      </c>
      <c r="L118">
        <v>352</v>
      </c>
      <c r="M118">
        <v>433</v>
      </c>
      <c r="N118">
        <v>319</v>
      </c>
      <c r="O118">
        <v>241</v>
      </c>
      <c r="P118">
        <v>827</v>
      </c>
      <c r="Q118" s="5">
        <f t="shared" si="7"/>
        <v>0.93877551020408168</v>
      </c>
      <c r="R118" s="5">
        <f t="shared" si="7"/>
        <v>0.91591591591591592</v>
      </c>
      <c r="S118" s="5">
        <f t="shared" si="7"/>
        <v>0.9423868312757202</v>
      </c>
      <c r="T118" s="5">
        <f t="shared" si="6"/>
        <v>0.93658536585365859</v>
      </c>
      <c r="U118" s="5">
        <f t="shared" si="6"/>
        <v>0.95392953929539293</v>
      </c>
      <c r="V118" s="5">
        <f t="shared" si="6"/>
        <v>0.95374449339207046</v>
      </c>
      <c r="W118" s="5">
        <f t="shared" si="6"/>
        <v>0.95508982035928147</v>
      </c>
      <c r="X118" s="5">
        <f t="shared" si="6"/>
        <v>0.95634920634920639</v>
      </c>
      <c r="Y118" s="5">
        <f t="shared" si="6"/>
        <v>0.9729411764705882</v>
      </c>
    </row>
    <row r="119" spans="5:25" x14ac:dyDescent="0.2">
      <c r="E119">
        <v>202501</v>
      </c>
      <c r="F119">
        <v>2554</v>
      </c>
      <c r="G119" s="5">
        <f t="shared" si="5"/>
        <v>0.77113526570048307</v>
      </c>
      <c r="H119">
        <v>265</v>
      </c>
      <c r="I119">
        <v>171</v>
      </c>
      <c r="J119">
        <v>137</v>
      </c>
      <c r="K119">
        <v>128</v>
      </c>
      <c r="L119">
        <v>250</v>
      </c>
      <c r="M119">
        <v>467</v>
      </c>
      <c r="N119">
        <v>223</v>
      </c>
      <c r="O119">
        <v>167</v>
      </c>
      <c r="P119">
        <v>746</v>
      </c>
      <c r="Q119" s="5">
        <f t="shared" si="7"/>
        <v>0.64009661835748788</v>
      </c>
      <c r="R119" s="5">
        <f t="shared" si="7"/>
        <v>0.56065573770491806</v>
      </c>
      <c r="S119" s="5">
        <f t="shared" si="7"/>
        <v>0.59825327510917026</v>
      </c>
      <c r="T119" s="5">
        <f t="shared" si="6"/>
        <v>0.66666666666666663</v>
      </c>
      <c r="U119" s="5">
        <f t="shared" si="6"/>
        <v>0.71022727272727271</v>
      </c>
      <c r="V119" s="5">
        <f t="shared" si="6"/>
        <v>1.0785219399538106</v>
      </c>
      <c r="W119" s="5">
        <f t="shared" si="6"/>
        <v>0.69905956112852663</v>
      </c>
      <c r="X119" s="5">
        <f t="shared" si="6"/>
        <v>0.69294605809128629</v>
      </c>
      <c r="Y119" s="5">
        <f t="shared" si="6"/>
        <v>0.90205562273276907</v>
      </c>
    </row>
    <row r="120" spans="5:25" x14ac:dyDescent="0.2">
      <c r="E120">
        <v>203201</v>
      </c>
      <c r="F120">
        <v>1127</v>
      </c>
      <c r="G120" s="5">
        <f t="shared" si="5"/>
        <v>0.44126859827721221</v>
      </c>
      <c r="H120">
        <v>177</v>
      </c>
      <c r="I120">
        <v>107</v>
      </c>
      <c r="J120">
        <v>83</v>
      </c>
      <c r="K120">
        <v>70</v>
      </c>
      <c r="L120">
        <v>105</v>
      </c>
      <c r="M120">
        <v>138</v>
      </c>
      <c r="N120">
        <v>104</v>
      </c>
      <c r="O120">
        <v>91</v>
      </c>
      <c r="P120">
        <v>252</v>
      </c>
      <c r="Q120" s="5">
        <f t="shared" si="7"/>
        <v>0.66792452830188676</v>
      </c>
      <c r="R120" s="5">
        <f t="shared" si="7"/>
        <v>0.6257309941520468</v>
      </c>
      <c r="S120" s="5">
        <f t="shared" si="7"/>
        <v>0.6058394160583942</v>
      </c>
      <c r="T120" s="5">
        <f t="shared" si="6"/>
        <v>0.546875</v>
      </c>
      <c r="U120" s="5">
        <f t="shared" si="6"/>
        <v>0.42</v>
      </c>
      <c r="V120" s="5">
        <f t="shared" si="6"/>
        <v>0.2955032119914347</v>
      </c>
      <c r="W120" s="5">
        <f t="shared" si="6"/>
        <v>0.46636771300448432</v>
      </c>
      <c r="X120" s="5">
        <f t="shared" si="6"/>
        <v>0.54491017964071853</v>
      </c>
      <c r="Y120" s="5">
        <f t="shared" si="6"/>
        <v>0.33780160857908847</v>
      </c>
    </row>
    <row r="121" spans="5:25" x14ac:dyDescent="0.2">
      <c r="E121">
        <v>20321</v>
      </c>
      <c r="F121">
        <v>1114</v>
      </c>
      <c r="G121" s="5">
        <f t="shared" si="5"/>
        <v>0.98846495119787048</v>
      </c>
      <c r="H121">
        <v>177</v>
      </c>
      <c r="I121">
        <v>106</v>
      </c>
      <c r="J121">
        <v>80</v>
      </c>
      <c r="K121">
        <v>69</v>
      </c>
      <c r="L121">
        <v>104</v>
      </c>
      <c r="M121">
        <v>136</v>
      </c>
      <c r="N121">
        <v>102</v>
      </c>
      <c r="O121">
        <v>91</v>
      </c>
      <c r="P121">
        <v>249</v>
      </c>
      <c r="Q121" s="5">
        <f t="shared" si="7"/>
        <v>1</v>
      </c>
      <c r="R121" s="5">
        <f t="shared" si="7"/>
        <v>0.99065420560747663</v>
      </c>
      <c r="S121" s="5">
        <f t="shared" si="7"/>
        <v>0.96385542168674698</v>
      </c>
      <c r="T121" s="5">
        <f t="shared" si="6"/>
        <v>0.98571428571428577</v>
      </c>
      <c r="U121" s="5">
        <f t="shared" si="6"/>
        <v>0.99047619047619051</v>
      </c>
      <c r="V121" s="5">
        <f t="shared" si="6"/>
        <v>0.98550724637681164</v>
      </c>
      <c r="W121" s="5">
        <f t="shared" si="6"/>
        <v>0.98076923076923073</v>
      </c>
      <c r="X121" s="5">
        <f t="shared" si="6"/>
        <v>1</v>
      </c>
      <c r="Y121" s="5">
        <f t="shared" si="6"/>
        <v>0.98809523809523814</v>
      </c>
    </row>
    <row r="122" spans="5:25" x14ac:dyDescent="0.2">
      <c r="E122">
        <v>204501</v>
      </c>
      <c r="F122">
        <v>213</v>
      </c>
      <c r="G122" s="5">
        <f t="shared" si="5"/>
        <v>0.19120287253141832</v>
      </c>
      <c r="H122">
        <v>41</v>
      </c>
      <c r="I122">
        <v>20</v>
      </c>
      <c r="J122">
        <v>24</v>
      </c>
      <c r="K122">
        <v>14</v>
      </c>
      <c r="L122">
        <v>18</v>
      </c>
      <c r="M122">
        <v>25</v>
      </c>
      <c r="N122">
        <v>18</v>
      </c>
      <c r="O122">
        <v>21</v>
      </c>
      <c r="P122">
        <v>32</v>
      </c>
      <c r="Q122" s="5">
        <f t="shared" si="7"/>
        <v>0.23163841807909605</v>
      </c>
      <c r="R122" s="5">
        <f t="shared" si="7"/>
        <v>0.18867924528301888</v>
      </c>
      <c r="S122" s="5">
        <f t="shared" si="7"/>
        <v>0.3</v>
      </c>
      <c r="T122" s="5">
        <f t="shared" si="6"/>
        <v>0.20289855072463769</v>
      </c>
      <c r="U122" s="5">
        <f t="shared" si="6"/>
        <v>0.17307692307692307</v>
      </c>
      <c r="V122" s="5">
        <f t="shared" si="6"/>
        <v>0.18382352941176472</v>
      </c>
      <c r="W122" s="5">
        <f t="shared" si="6"/>
        <v>0.17647058823529413</v>
      </c>
      <c r="X122" s="5">
        <f t="shared" si="6"/>
        <v>0.23076923076923078</v>
      </c>
      <c r="Y122" s="5">
        <f t="shared" si="6"/>
        <v>0.12851405622489959</v>
      </c>
    </row>
    <row r="123" spans="5:25" x14ac:dyDescent="0.2">
      <c r="E123">
        <v>20451</v>
      </c>
      <c r="F123">
        <v>210</v>
      </c>
      <c r="G123" s="5">
        <f t="shared" si="5"/>
        <v>0.9859154929577465</v>
      </c>
      <c r="H123">
        <v>40</v>
      </c>
      <c r="I123">
        <v>20</v>
      </c>
      <c r="J123">
        <v>24</v>
      </c>
      <c r="K123">
        <v>14</v>
      </c>
      <c r="L123">
        <v>18</v>
      </c>
      <c r="M123">
        <v>25</v>
      </c>
      <c r="N123">
        <v>18</v>
      </c>
      <c r="O123">
        <v>20</v>
      </c>
      <c r="P123">
        <v>31</v>
      </c>
      <c r="Q123" s="5">
        <f t="shared" si="7"/>
        <v>0.97560975609756095</v>
      </c>
      <c r="R123" s="5">
        <f t="shared" si="7"/>
        <v>1</v>
      </c>
      <c r="S123" s="5">
        <f t="shared" si="7"/>
        <v>1</v>
      </c>
      <c r="T123" s="5">
        <f t="shared" si="6"/>
        <v>1</v>
      </c>
      <c r="U123" s="5">
        <f t="shared" si="6"/>
        <v>1</v>
      </c>
      <c r="V123" s="5">
        <f t="shared" si="6"/>
        <v>1</v>
      </c>
      <c r="W123" s="5">
        <f t="shared" si="6"/>
        <v>1</v>
      </c>
      <c r="X123" s="5">
        <f t="shared" si="6"/>
        <v>0.95238095238095233</v>
      </c>
      <c r="Y123" s="5">
        <f t="shared" si="6"/>
        <v>0.96875</v>
      </c>
    </row>
    <row r="124" spans="5:25" x14ac:dyDescent="0.2">
      <c r="E124">
        <v>40</v>
      </c>
      <c r="F124">
        <v>20</v>
      </c>
      <c r="G124">
        <v>24</v>
      </c>
      <c r="H124">
        <v>25</v>
      </c>
      <c r="I124">
        <v>18</v>
      </c>
      <c r="J124">
        <v>20</v>
      </c>
      <c r="K124">
        <v>31</v>
      </c>
      <c r="L124" s="5">
        <f>E124/E123</f>
        <v>1.9558945772822846E-3</v>
      </c>
      <c r="M124" s="5">
        <f>F124/F123</f>
        <v>9.5238095238095233E-2</v>
      </c>
      <c r="N124" s="5">
        <f>G124/G123</f>
        <v>24.342857142857142</v>
      </c>
      <c r="O124" s="5" t="e">
        <f>#REF!/#REF!</f>
        <v>#REF!</v>
      </c>
      <c r="P124" s="5" t="e">
        <f>#REF!/#REF!</f>
        <v>#REF!</v>
      </c>
      <c r="Q124" s="5">
        <f t="shared" ref="Q124:T124" si="8">H124/H123</f>
        <v>0.625</v>
      </c>
      <c r="R124" s="5">
        <f t="shared" si="8"/>
        <v>0.9</v>
      </c>
      <c r="S124" s="5">
        <f t="shared" si="8"/>
        <v>0.83333333333333337</v>
      </c>
      <c r="T124" s="5">
        <f t="shared" si="8"/>
        <v>2.2142857142857144</v>
      </c>
    </row>
  </sheetData>
  <phoneticPr fontId="2" type="noConversion"/>
  <conditionalFormatting sqref="G3:G123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W25"/>
  <sheetViews>
    <sheetView topLeftCell="B16" zoomScale="110" zoomScaleNormal="110" zoomScalePageLayoutView="110" workbookViewId="0">
      <selection activeCell="Q24" sqref="Q24"/>
    </sheetView>
  </sheetViews>
  <sheetFormatPr baseColWidth="10" defaultRowHeight="16" x14ac:dyDescent="0.2"/>
  <sheetData>
    <row r="1" spans="3:23" x14ac:dyDescent="0.2">
      <c r="C1" t="s">
        <v>55</v>
      </c>
      <c r="D1" t="s">
        <v>241</v>
      </c>
      <c r="E1" t="s">
        <v>241</v>
      </c>
      <c r="F1" t="s">
        <v>242</v>
      </c>
      <c r="G1" t="s">
        <v>242</v>
      </c>
      <c r="H1" t="s">
        <v>243</v>
      </c>
      <c r="I1" t="s">
        <v>243</v>
      </c>
      <c r="J1" t="s">
        <v>244</v>
      </c>
      <c r="K1" t="s">
        <v>244</v>
      </c>
      <c r="L1" t="s">
        <v>245</v>
      </c>
      <c r="M1" t="s">
        <v>245</v>
      </c>
      <c r="N1" t="s">
        <v>246</v>
      </c>
      <c r="O1" t="s">
        <v>246</v>
      </c>
      <c r="P1" t="s">
        <v>247</v>
      </c>
      <c r="Q1" t="s">
        <v>247</v>
      </c>
      <c r="R1" t="s">
        <v>248</v>
      </c>
      <c r="S1" t="s">
        <v>248</v>
      </c>
      <c r="T1" t="s">
        <v>249</v>
      </c>
      <c r="U1" t="s">
        <v>249</v>
      </c>
      <c r="V1" t="s">
        <v>250</v>
      </c>
      <c r="W1" t="s">
        <v>250</v>
      </c>
    </row>
    <row r="2" spans="3:23" x14ac:dyDescent="0.2">
      <c r="C2" t="s">
        <v>56</v>
      </c>
      <c r="D2">
        <v>473545</v>
      </c>
      <c r="E2" s="35">
        <v>1</v>
      </c>
      <c r="F2">
        <v>270488</v>
      </c>
      <c r="G2" s="5">
        <v>0.57120000000000004</v>
      </c>
      <c r="H2">
        <v>213439</v>
      </c>
      <c r="I2" s="5">
        <v>0.45069999999999999</v>
      </c>
      <c r="J2">
        <v>209647</v>
      </c>
      <c r="K2" s="5">
        <v>0.44269999999999998</v>
      </c>
      <c r="L2">
        <v>141581</v>
      </c>
      <c r="M2" s="5">
        <v>0.29899999999999999</v>
      </c>
      <c r="N2">
        <v>131563</v>
      </c>
      <c r="O2" s="5">
        <v>0.27779999999999999</v>
      </c>
      <c r="P2">
        <v>118667</v>
      </c>
      <c r="Q2" s="5">
        <v>0.25059999999999999</v>
      </c>
      <c r="R2">
        <v>100094</v>
      </c>
      <c r="S2" s="5">
        <v>0.2114</v>
      </c>
      <c r="T2">
        <v>92093</v>
      </c>
      <c r="U2" s="5">
        <v>0.19450000000000001</v>
      </c>
      <c r="V2">
        <v>83032</v>
      </c>
      <c r="W2" s="5">
        <v>0.17530000000000001</v>
      </c>
    </row>
    <row r="3" spans="3:23" x14ac:dyDescent="0.2">
      <c r="C3" s="6">
        <v>43699</v>
      </c>
      <c r="D3">
        <v>93896</v>
      </c>
      <c r="E3" s="35">
        <v>1</v>
      </c>
      <c r="F3">
        <v>61717</v>
      </c>
      <c r="G3" s="5">
        <v>0.6573</v>
      </c>
      <c r="H3">
        <v>51853</v>
      </c>
      <c r="I3" s="5">
        <v>0.55220000000000002</v>
      </c>
      <c r="J3">
        <v>51163</v>
      </c>
      <c r="K3" s="5">
        <v>0.54490000000000005</v>
      </c>
      <c r="L3">
        <v>37360</v>
      </c>
      <c r="M3" s="5">
        <v>0.39789999999999998</v>
      </c>
      <c r="N3">
        <v>36361</v>
      </c>
      <c r="O3" s="5">
        <v>0.38719999999999999</v>
      </c>
      <c r="P3">
        <v>33715</v>
      </c>
      <c r="Q3" s="5">
        <v>0.35909999999999997</v>
      </c>
      <c r="R3">
        <v>29285</v>
      </c>
      <c r="S3" s="5">
        <v>0.31190000000000001</v>
      </c>
      <c r="T3">
        <v>25910</v>
      </c>
      <c r="U3" s="5">
        <v>0.27589999999999998</v>
      </c>
      <c r="V3">
        <v>23332</v>
      </c>
      <c r="W3" s="5">
        <v>0.2485</v>
      </c>
    </row>
    <row r="4" spans="3:23" x14ac:dyDescent="0.2">
      <c r="C4" s="6">
        <v>43700</v>
      </c>
      <c r="D4">
        <v>41804</v>
      </c>
      <c r="E4" s="35">
        <v>1</v>
      </c>
      <c r="F4">
        <v>23749</v>
      </c>
      <c r="G4" s="5">
        <v>0.56810000000000005</v>
      </c>
      <c r="H4">
        <v>19291</v>
      </c>
      <c r="I4" s="5">
        <v>0.46150000000000002</v>
      </c>
      <c r="J4">
        <v>18987</v>
      </c>
      <c r="K4" s="5">
        <v>0.45419999999999999</v>
      </c>
      <c r="L4">
        <v>12932</v>
      </c>
      <c r="M4" s="5">
        <v>0.30930000000000002</v>
      </c>
      <c r="N4">
        <v>12609</v>
      </c>
      <c r="O4" s="5">
        <v>0.30159999999999998</v>
      </c>
      <c r="P4">
        <v>11723</v>
      </c>
      <c r="Q4" s="5">
        <v>0.28039999999999998</v>
      </c>
      <c r="R4">
        <v>10046</v>
      </c>
      <c r="S4" s="5">
        <v>0.24030000000000001</v>
      </c>
      <c r="T4">
        <v>8905</v>
      </c>
      <c r="U4" s="5">
        <v>0.21299999999999999</v>
      </c>
      <c r="V4">
        <v>8071</v>
      </c>
      <c r="W4" s="5">
        <v>0.19309999999999999</v>
      </c>
    </row>
    <row r="5" spans="3:23" x14ac:dyDescent="0.2">
      <c r="C5" s="6">
        <v>43701</v>
      </c>
      <c r="D5">
        <v>33400</v>
      </c>
      <c r="E5" s="35">
        <v>1</v>
      </c>
      <c r="F5">
        <v>18021</v>
      </c>
      <c r="G5" s="5">
        <v>0.53959999999999997</v>
      </c>
      <c r="H5">
        <v>14545</v>
      </c>
      <c r="I5" s="5">
        <v>0.4355</v>
      </c>
      <c r="J5">
        <v>14311</v>
      </c>
      <c r="K5" s="5">
        <v>0.42849999999999999</v>
      </c>
      <c r="L5">
        <v>9678</v>
      </c>
      <c r="M5" s="5">
        <v>0.2898</v>
      </c>
      <c r="N5">
        <v>9406</v>
      </c>
      <c r="O5" s="5">
        <v>0.28160000000000002</v>
      </c>
      <c r="P5">
        <v>8752</v>
      </c>
      <c r="Q5" s="5">
        <v>0.26200000000000001</v>
      </c>
      <c r="R5">
        <v>7223</v>
      </c>
      <c r="S5" s="5">
        <v>0.21629999999999999</v>
      </c>
      <c r="T5">
        <v>6389</v>
      </c>
      <c r="U5" s="5">
        <v>0.1913</v>
      </c>
      <c r="V5">
        <v>5844</v>
      </c>
      <c r="W5" s="5">
        <v>0.17499999999999999</v>
      </c>
    </row>
    <row r="6" spans="3:23" x14ac:dyDescent="0.2">
      <c r="C6" s="6">
        <v>43702</v>
      </c>
      <c r="D6">
        <v>29830</v>
      </c>
      <c r="E6" s="35">
        <v>1</v>
      </c>
      <c r="F6">
        <v>15992</v>
      </c>
      <c r="G6" s="5">
        <v>0.53610000000000002</v>
      </c>
      <c r="H6">
        <v>11944</v>
      </c>
      <c r="I6" s="5">
        <v>0.40039999999999998</v>
      </c>
      <c r="J6">
        <v>11726</v>
      </c>
      <c r="K6" s="5">
        <v>0.3931</v>
      </c>
      <c r="L6">
        <v>7838</v>
      </c>
      <c r="M6" s="5">
        <v>0.26279999999999998</v>
      </c>
      <c r="N6">
        <v>7134</v>
      </c>
      <c r="O6" s="5">
        <v>0.2392</v>
      </c>
      <c r="P6">
        <v>6369</v>
      </c>
      <c r="Q6" s="5">
        <v>0.2135</v>
      </c>
      <c r="R6">
        <v>5378</v>
      </c>
      <c r="S6" s="5">
        <v>0.18029999999999999</v>
      </c>
      <c r="T6">
        <v>4712</v>
      </c>
      <c r="U6" s="5">
        <v>0.158</v>
      </c>
      <c r="V6">
        <v>4246</v>
      </c>
      <c r="W6" s="5">
        <v>0.14230000000000001</v>
      </c>
    </row>
    <row r="7" spans="3:23" x14ac:dyDescent="0.2">
      <c r="C7" s="6">
        <v>43703</v>
      </c>
      <c r="D7">
        <v>43618</v>
      </c>
      <c r="E7" s="35">
        <v>1</v>
      </c>
      <c r="F7">
        <v>25925</v>
      </c>
      <c r="G7" s="5">
        <v>0.59440000000000004</v>
      </c>
      <c r="H7">
        <v>21533</v>
      </c>
      <c r="I7" s="5">
        <v>0.49370000000000003</v>
      </c>
      <c r="J7">
        <v>21207</v>
      </c>
      <c r="K7" s="5">
        <v>0.48620000000000002</v>
      </c>
      <c r="L7">
        <v>14740</v>
      </c>
      <c r="M7" s="5">
        <v>0.33789999999999998</v>
      </c>
      <c r="N7">
        <v>13824</v>
      </c>
      <c r="O7" s="5">
        <v>0.31690000000000002</v>
      </c>
      <c r="P7">
        <v>12690</v>
      </c>
      <c r="Q7" s="5">
        <v>0.29089999999999999</v>
      </c>
      <c r="R7">
        <v>10607</v>
      </c>
      <c r="S7" s="5">
        <v>0.2432</v>
      </c>
      <c r="T7">
        <v>10133</v>
      </c>
      <c r="U7" s="5">
        <v>0.23230000000000001</v>
      </c>
      <c r="V7">
        <v>9359</v>
      </c>
      <c r="W7" s="5">
        <v>0.21460000000000001</v>
      </c>
    </row>
    <row r="8" spans="3:23" x14ac:dyDescent="0.2">
      <c r="C8" s="6">
        <v>43704</v>
      </c>
      <c r="D8">
        <v>31044</v>
      </c>
      <c r="E8" s="35">
        <v>1</v>
      </c>
      <c r="F8">
        <v>19378</v>
      </c>
      <c r="G8" s="5">
        <v>0.62419999999999998</v>
      </c>
      <c r="H8">
        <v>16790</v>
      </c>
      <c r="I8" s="5">
        <v>0.54079999999999995</v>
      </c>
      <c r="J8">
        <v>16564</v>
      </c>
      <c r="K8" s="5">
        <v>0.53359999999999996</v>
      </c>
      <c r="L8">
        <v>11362</v>
      </c>
      <c r="M8" s="5">
        <v>0.36599999999999999</v>
      </c>
      <c r="N8">
        <v>10830</v>
      </c>
      <c r="O8" s="5">
        <v>0.34889999999999999</v>
      </c>
      <c r="P8">
        <v>10023</v>
      </c>
      <c r="Q8" s="5">
        <v>0.32290000000000002</v>
      </c>
      <c r="R8">
        <v>8409</v>
      </c>
      <c r="S8" s="5">
        <v>0.27089999999999997</v>
      </c>
      <c r="T8">
        <v>8180</v>
      </c>
      <c r="U8" s="5">
        <v>0.26350000000000001</v>
      </c>
      <c r="V8">
        <v>7654</v>
      </c>
      <c r="W8" s="5">
        <v>0.24660000000000001</v>
      </c>
    </row>
    <row r="9" spans="3:23" x14ac:dyDescent="0.2">
      <c r="C9" s="6">
        <v>43705</v>
      </c>
      <c r="D9">
        <v>61380</v>
      </c>
      <c r="E9" s="35">
        <v>1</v>
      </c>
      <c r="F9">
        <v>34450</v>
      </c>
      <c r="G9" s="5">
        <v>0.56130000000000002</v>
      </c>
      <c r="H9">
        <v>27609</v>
      </c>
      <c r="I9" s="5">
        <v>0.44979999999999998</v>
      </c>
      <c r="J9">
        <v>26895</v>
      </c>
      <c r="K9" s="5">
        <v>0.43819999999999998</v>
      </c>
      <c r="L9">
        <v>17816</v>
      </c>
      <c r="M9" s="5">
        <v>0.2903</v>
      </c>
      <c r="N9">
        <v>16340</v>
      </c>
      <c r="O9" s="5">
        <v>0.26619999999999999</v>
      </c>
      <c r="P9">
        <v>14558</v>
      </c>
      <c r="Q9" s="5">
        <v>0.23719999999999999</v>
      </c>
      <c r="R9">
        <v>12467</v>
      </c>
      <c r="S9" s="5">
        <v>0.2031</v>
      </c>
      <c r="T9">
        <v>11754</v>
      </c>
      <c r="U9" s="5">
        <v>0.1915</v>
      </c>
      <c r="V9">
        <v>10512</v>
      </c>
      <c r="W9" s="5">
        <v>0.17130000000000001</v>
      </c>
    </row>
    <row r="10" spans="3:23" x14ac:dyDescent="0.2">
      <c r="C10" s="6">
        <v>43706</v>
      </c>
      <c r="D10">
        <v>32166</v>
      </c>
      <c r="E10" s="35">
        <v>1</v>
      </c>
      <c r="F10">
        <v>16045</v>
      </c>
      <c r="G10" s="5">
        <v>0.49880000000000002</v>
      </c>
      <c r="H10">
        <v>11916</v>
      </c>
      <c r="I10" s="5">
        <v>0.3705</v>
      </c>
      <c r="J10">
        <v>11651</v>
      </c>
      <c r="K10" s="5">
        <v>0.36220000000000002</v>
      </c>
      <c r="L10">
        <v>7221</v>
      </c>
      <c r="M10" s="5">
        <v>0.22450000000000001</v>
      </c>
      <c r="N10">
        <v>6401</v>
      </c>
      <c r="O10" s="5">
        <v>0.19900000000000001</v>
      </c>
      <c r="P10">
        <v>5523</v>
      </c>
      <c r="Q10" s="5">
        <v>0.17169999999999999</v>
      </c>
      <c r="R10">
        <v>4623</v>
      </c>
      <c r="S10" s="5">
        <v>0.14369999999999999</v>
      </c>
      <c r="T10">
        <v>4303</v>
      </c>
      <c r="U10" s="5">
        <v>0.1338</v>
      </c>
      <c r="V10">
        <v>3757</v>
      </c>
      <c r="W10" s="5">
        <v>0.1168</v>
      </c>
    </row>
    <row r="11" spans="3:23" x14ac:dyDescent="0.2">
      <c r="C11" s="6">
        <v>43707</v>
      </c>
      <c r="D11">
        <v>88011</v>
      </c>
      <c r="E11" s="35">
        <v>1</v>
      </c>
      <c r="F11">
        <v>46588</v>
      </c>
      <c r="G11" s="5">
        <v>0.52929999999999999</v>
      </c>
      <c r="H11">
        <v>32380</v>
      </c>
      <c r="I11" s="5">
        <v>0.3679</v>
      </c>
      <c r="J11">
        <v>31698</v>
      </c>
      <c r="K11" s="5">
        <v>0.36020000000000002</v>
      </c>
      <c r="L11">
        <v>19619</v>
      </c>
      <c r="M11" s="5">
        <v>0.22289999999999999</v>
      </c>
      <c r="N11">
        <v>16265</v>
      </c>
      <c r="O11" s="5">
        <v>0.18479999999999999</v>
      </c>
      <c r="P11">
        <v>13417</v>
      </c>
      <c r="Q11" s="5">
        <v>0.15240000000000001</v>
      </c>
      <c r="R11">
        <v>10674</v>
      </c>
      <c r="S11" s="5">
        <v>0.12130000000000001</v>
      </c>
      <c r="T11">
        <v>10443</v>
      </c>
      <c r="U11" s="5">
        <v>0.1187</v>
      </c>
      <c r="V11">
        <v>9084</v>
      </c>
      <c r="W11" s="5">
        <v>0.1032</v>
      </c>
    </row>
    <row r="15" spans="3:23" x14ac:dyDescent="0.2">
      <c r="C15" t="s">
        <v>55</v>
      </c>
      <c r="D15" s="26" t="str">
        <f>E1</f>
        <v>loginsdk(步骤1)</v>
      </c>
      <c r="E15" s="26" t="str">
        <f>G1</f>
        <v>读基础配置2</v>
      </c>
      <c r="F15" s="26" t="str">
        <f>I1</f>
        <v>读完3</v>
      </c>
      <c r="G15" s="26" t="str">
        <f>K1</f>
        <v>开始登陆4</v>
      </c>
      <c r="H15" s="26" t="str">
        <f>M1</f>
        <v>连网关5</v>
      </c>
      <c r="I15" s="26" t="str">
        <f>O1</f>
        <v>Account登陆6</v>
      </c>
      <c r="J15" s="26" t="str">
        <f>Q1</f>
        <v>检查热更7</v>
      </c>
      <c r="K15" s="26" t="str">
        <f>S1</f>
        <v>加载spec8</v>
      </c>
      <c r="L15" s="26" t="str">
        <f>U1</f>
        <v>加载成功9</v>
      </c>
      <c r="M15" s="26" t="str">
        <f>W1</f>
        <v>登陆成功10</v>
      </c>
    </row>
    <row r="16" spans="3:23" x14ac:dyDescent="0.2">
      <c r="C16" t="s">
        <v>56</v>
      </c>
      <c r="D16" s="26">
        <f t="shared" ref="D16:D25" si="0">E2</f>
        <v>1</v>
      </c>
      <c r="E16" s="26">
        <f t="shared" ref="E16:E25" si="1">G2</f>
        <v>0.57120000000000004</v>
      </c>
      <c r="F16" s="26">
        <f t="shared" ref="F16:F25" si="2">I2</f>
        <v>0.45069999999999999</v>
      </c>
      <c r="G16" s="26">
        <f t="shared" ref="G16:G25" si="3">K2</f>
        <v>0.44269999999999998</v>
      </c>
      <c r="H16" s="26">
        <f t="shared" ref="H16:H25" si="4">M2</f>
        <v>0.29899999999999999</v>
      </c>
      <c r="I16" s="26">
        <f t="shared" ref="I16:I25" si="5">O2</f>
        <v>0.27779999999999999</v>
      </c>
      <c r="J16" s="26">
        <f t="shared" ref="J16:J25" si="6">Q2</f>
        <v>0.25059999999999999</v>
      </c>
      <c r="K16" s="26">
        <f t="shared" ref="K16:K25" si="7">S2</f>
        <v>0.2114</v>
      </c>
      <c r="L16" s="26">
        <f t="shared" ref="L16:L25" si="8">U2</f>
        <v>0.19450000000000001</v>
      </c>
      <c r="M16" s="26">
        <f t="shared" ref="M16:M25" si="9">W2</f>
        <v>0.17530000000000001</v>
      </c>
    </row>
    <row r="17" spans="3:13" x14ac:dyDescent="0.2">
      <c r="C17" s="6">
        <v>43699</v>
      </c>
      <c r="D17" s="26">
        <f t="shared" si="0"/>
        <v>1</v>
      </c>
      <c r="E17" s="26">
        <f t="shared" si="1"/>
        <v>0.6573</v>
      </c>
      <c r="F17" s="26">
        <f t="shared" si="2"/>
        <v>0.55220000000000002</v>
      </c>
      <c r="G17" s="26">
        <f t="shared" si="3"/>
        <v>0.54490000000000005</v>
      </c>
      <c r="H17" s="26">
        <f t="shared" si="4"/>
        <v>0.39789999999999998</v>
      </c>
      <c r="I17" s="26">
        <f t="shared" si="5"/>
        <v>0.38719999999999999</v>
      </c>
      <c r="J17" s="26">
        <f t="shared" si="6"/>
        <v>0.35909999999999997</v>
      </c>
      <c r="K17" s="26">
        <f t="shared" si="7"/>
        <v>0.31190000000000001</v>
      </c>
      <c r="L17" s="26">
        <f t="shared" si="8"/>
        <v>0.27589999999999998</v>
      </c>
      <c r="M17" s="26">
        <f t="shared" si="9"/>
        <v>0.2485</v>
      </c>
    </row>
    <row r="18" spans="3:13" x14ac:dyDescent="0.2">
      <c r="C18" s="6">
        <v>43700</v>
      </c>
      <c r="D18" s="26">
        <f t="shared" si="0"/>
        <v>1</v>
      </c>
      <c r="E18" s="26">
        <f t="shared" si="1"/>
        <v>0.56810000000000005</v>
      </c>
      <c r="F18" s="26">
        <f t="shared" si="2"/>
        <v>0.46150000000000002</v>
      </c>
      <c r="G18" s="26">
        <f t="shared" si="3"/>
        <v>0.45419999999999999</v>
      </c>
      <c r="H18" s="26">
        <f t="shared" si="4"/>
        <v>0.30930000000000002</v>
      </c>
      <c r="I18" s="26">
        <f t="shared" si="5"/>
        <v>0.30159999999999998</v>
      </c>
      <c r="J18" s="26">
        <f t="shared" si="6"/>
        <v>0.28039999999999998</v>
      </c>
      <c r="K18" s="26">
        <f t="shared" si="7"/>
        <v>0.24030000000000001</v>
      </c>
      <c r="L18" s="26">
        <f t="shared" si="8"/>
        <v>0.21299999999999999</v>
      </c>
      <c r="M18" s="26">
        <f t="shared" si="9"/>
        <v>0.19309999999999999</v>
      </c>
    </row>
    <row r="19" spans="3:13" x14ac:dyDescent="0.2">
      <c r="C19" s="6">
        <v>43701</v>
      </c>
      <c r="D19" s="26">
        <f t="shared" si="0"/>
        <v>1</v>
      </c>
      <c r="E19" s="26">
        <f t="shared" si="1"/>
        <v>0.53959999999999997</v>
      </c>
      <c r="F19" s="26">
        <f t="shared" si="2"/>
        <v>0.4355</v>
      </c>
      <c r="G19" s="26">
        <f t="shared" si="3"/>
        <v>0.42849999999999999</v>
      </c>
      <c r="H19" s="26">
        <f t="shared" si="4"/>
        <v>0.2898</v>
      </c>
      <c r="I19" s="26">
        <f t="shared" si="5"/>
        <v>0.28160000000000002</v>
      </c>
      <c r="J19" s="26">
        <f t="shared" si="6"/>
        <v>0.26200000000000001</v>
      </c>
      <c r="K19" s="26">
        <f t="shared" si="7"/>
        <v>0.21629999999999999</v>
      </c>
      <c r="L19" s="26">
        <f t="shared" si="8"/>
        <v>0.1913</v>
      </c>
      <c r="M19" s="26">
        <f t="shared" si="9"/>
        <v>0.17499999999999999</v>
      </c>
    </row>
    <row r="20" spans="3:13" x14ac:dyDescent="0.2">
      <c r="C20" s="6">
        <v>43702</v>
      </c>
      <c r="D20" s="26">
        <f t="shared" si="0"/>
        <v>1</v>
      </c>
      <c r="E20" s="26">
        <f t="shared" si="1"/>
        <v>0.53610000000000002</v>
      </c>
      <c r="F20" s="26">
        <f t="shared" si="2"/>
        <v>0.40039999999999998</v>
      </c>
      <c r="G20" s="26">
        <f t="shared" si="3"/>
        <v>0.3931</v>
      </c>
      <c r="H20" s="26">
        <f t="shared" si="4"/>
        <v>0.26279999999999998</v>
      </c>
      <c r="I20" s="26">
        <f t="shared" si="5"/>
        <v>0.2392</v>
      </c>
      <c r="J20" s="26">
        <f t="shared" si="6"/>
        <v>0.2135</v>
      </c>
      <c r="K20" s="26">
        <f t="shared" si="7"/>
        <v>0.18029999999999999</v>
      </c>
      <c r="L20" s="26">
        <f t="shared" si="8"/>
        <v>0.158</v>
      </c>
      <c r="M20" s="26">
        <f t="shared" si="9"/>
        <v>0.14230000000000001</v>
      </c>
    </row>
    <row r="21" spans="3:13" x14ac:dyDescent="0.2">
      <c r="C21" s="6">
        <v>43703</v>
      </c>
      <c r="D21" s="26">
        <f t="shared" si="0"/>
        <v>1</v>
      </c>
      <c r="E21" s="26">
        <f t="shared" si="1"/>
        <v>0.59440000000000004</v>
      </c>
      <c r="F21" s="26">
        <f t="shared" si="2"/>
        <v>0.49370000000000003</v>
      </c>
      <c r="G21" s="26">
        <f t="shared" si="3"/>
        <v>0.48620000000000002</v>
      </c>
      <c r="H21" s="26">
        <f t="shared" si="4"/>
        <v>0.33789999999999998</v>
      </c>
      <c r="I21" s="26">
        <f t="shared" si="5"/>
        <v>0.31690000000000002</v>
      </c>
      <c r="J21" s="26">
        <f t="shared" si="6"/>
        <v>0.29089999999999999</v>
      </c>
      <c r="K21" s="26">
        <f t="shared" si="7"/>
        <v>0.2432</v>
      </c>
      <c r="L21" s="26">
        <f t="shared" si="8"/>
        <v>0.23230000000000001</v>
      </c>
      <c r="M21" s="26">
        <f t="shared" si="9"/>
        <v>0.21460000000000001</v>
      </c>
    </row>
    <row r="22" spans="3:13" x14ac:dyDescent="0.2">
      <c r="C22" s="6">
        <v>43704</v>
      </c>
      <c r="D22" s="26">
        <f t="shared" si="0"/>
        <v>1</v>
      </c>
      <c r="E22" s="26">
        <f t="shared" si="1"/>
        <v>0.62419999999999998</v>
      </c>
      <c r="F22" s="26">
        <f t="shared" si="2"/>
        <v>0.54079999999999995</v>
      </c>
      <c r="G22" s="26">
        <f t="shared" si="3"/>
        <v>0.53359999999999996</v>
      </c>
      <c r="H22" s="26">
        <f t="shared" si="4"/>
        <v>0.36599999999999999</v>
      </c>
      <c r="I22" s="26">
        <f t="shared" si="5"/>
        <v>0.34889999999999999</v>
      </c>
      <c r="J22" s="26">
        <f t="shared" si="6"/>
        <v>0.32290000000000002</v>
      </c>
      <c r="K22" s="26">
        <f t="shared" si="7"/>
        <v>0.27089999999999997</v>
      </c>
      <c r="L22" s="26">
        <f t="shared" si="8"/>
        <v>0.26350000000000001</v>
      </c>
      <c r="M22" s="26">
        <f t="shared" si="9"/>
        <v>0.24660000000000001</v>
      </c>
    </row>
    <row r="23" spans="3:13" x14ac:dyDescent="0.2">
      <c r="C23" s="6">
        <v>43705</v>
      </c>
      <c r="D23" s="26">
        <f t="shared" si="0"/>
        <v>1</v>
      </c>
      <c r="E23" s="26">
        <f t="shared" si="1"/>
        <v>0.56130000000000002</v>
      </c>
      <c r="F23" s="26">
        <f t="shared" si="2"/>
        <v>0.44979999999999998</v>
      </c>
      <c r="G23" s="26">
        <f t="shared" si="3"/>
        <v>0.43819999999999998</v>
      </c>
      <c r="H23" s="26">
        <f t="shared" si="4"/>
        <v>0.2903</v>
      </c>
      <c r="I23" s="26">
        <f t="shared" si="5"/>
        <v>0.26619999999999999</v>
      </c>
      <c r="J23" s="26">
        <f t="shared" si="6"/>
        <v>0.23719999999999999</v>
      </c>
      <c r="K23" s="26">
        <f t="shared" si="7"/>
        <v>0.2031</v>
      </c>
      <c r="L23" s="26">
        <f t="shared" si="8"/>
        <v>0.1915</v>
      </c>
      <c r="M23" s="26">
        <f t="shared" si="9"/>
        <v>0.17130000000000001</v>
      </c>
    </row>
    <row r="24" spans="3:13" x14ac:dyDescent="0.2">
      <c r="C24" s="6">
        <v>43706</v>
      </c>
      <c r="D24" s="26">
        <f t="shared" si="0"/>
        <v>1</v>
      </c>
      <c r="E24" s="26">
        <f t="shared" si="1"/>
        <v>0.49880000000000002</v>
      </c>
      <c r="F24" s="26">
        <f t="shared" si="2"/>
        <v>0.3705</v>
      </c>
      <c r="G24" s="26">
        <f t="shared" si="3"/>
        <v>0.36220000000000002</v>
      </c>
      <c r="H24" s="26">
        <f t="shared" si="4"/>
        <v>0.22450000000000001</v>
      </c>
      <c r="I24" s="26">
        <f t="shared" si="5"/>
        <v>0.19900000000000001</v>
      </c>
      <c r="J24" s="26">
        <f t="shared" si="6"/>
        <v>0.17169999999999999</v>
      </c>
      <c r="K24" s="26">
        <f t="shared" si="7"/>
        <v>0.14369999999999999</v>
      </c>
      <c r="L24" s="26">
        <f t="shared" si="8"/>
        <v>0.1338</v>
      </c>
      <c r="M24" s="26">
        <f t="shared" si="9"/>
        <v>0.1168</v>
      </c>
    </row>
    <row r="25" spans="3:13" x14ac:dyDescent="0.2">
      <c r="C25" s="6">
        <v>43707</v>
      </c>
      <c r="D25" s="26">
        <f t="shared" si="0"/>
        <v>1</v>
      </c>
      <c r="E25" s="26">
        <f t="shared" si="1"/>
        <v>0.52929999999999999</v>
      </c>
      <c r="F25" s="26">
        <f t="shared" si="2"/>
        <v>0.3679</v>
      </c>
      <c r="G25" s="26">
        <f t="shared" si="3"/>
        <v>0.36020000000000002</v>
      </c>
      <c r="H25" s="26">
        <f t="shared" si="4"/>
        <v>0.22289999999999999</v>
      </c>
      <c r="I25" s="26">
        <f t="shared" si="5"/>
        <v>0.18479999999999999</v>
      </c>
      <c r="J25" s="26">
        <f t="shared" si="6"/>
        <v>0.15240000000000001</v>
      </c>
      <c r="K25" s="26">
        <f t="shared" si="7"/>
        <v>0.12130000000000001</v>
      </c>
      <c r="L25" s="26">
        <f t="shared" si="8"/>
        <v>0.1187</v>
      </c>
      <c r="M25" s="26">
        <f t="shared" si="9"/>
        <v>0.1032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9"/>
  <sheetViews>
    <sheetView workbookViewId="0">
      <selection activeCell="H25" sqref="H25"/>
    </sheetView>
  </sheetViews>
  <sheetFormatPr baseColWidth="10" defaultRowHeight="16" x14ac:dyDescent="0.2"/>
  <cols>
    <col min="1" max="1" width="11.33203125" style="3" bestFit="1" customWidth="1"/>
    <col min="2" max="2" width="20.33203125" style="3" bestFit="1" customWidth="1"/>
    <col min="3" max="3" width="15.6640625" style="3" bestFit="1" customWidth="1"/>
    <col min="4" max="4" width="14.1640625" style="3" customWidth="1"/>
    <col min="5" max="5" width="15.6640625" style="3" bestFit="1" customWidth="1"/>
    <col min="6" max="6" width="15.6640625" style="3" hidden="1" customWidth="1"/>
    <col min="7" max="7" width="11.33203125" style="3" customWidth="1"/>
    <col min="8" max="8" width="14.1640625" style="3" bestFit="1" customWidth="1"/>
    <col min="9" max="9" width="7" style="3" hidden="1" customWidth="1"/>
    <col min="10" max="10" width="11.33203125" style="3" customWidth="1"/>
    <col min="11" max="11" width="15.6640625" style="3" bestFit="1" customWidth="1"/>
    <col min="12" max="12" width="0" style="3" hidden="1" customWidth="1"/>
    <col min="13" max="13" width="11.33203125" customWidth="1"/>
  </cols>
  <sheetData>
    <row r="1" spans="1:13" x14ac:dyDescent="0.2">
      <c r="A1" s="7" t="s">
        <v>55</v>
      </c>
      <c r="B1" s="7" t="s">
        <v>57</v>
      </c>
      <c r="C1" s="38" t="s">
        <v>58</v>
      </c>
      <c r="D1" s="38"/>
      <c r="E1" s="38" t="s">
        <v>61</v>
      </c>
      <c r="F1" s="38"/>
      <c r="G1" s="38"/>
      <c r="H1" s="38" t="s">
        <v>59</v>
      </c>
      <c r="I1" s="38"/>
      <c r="J1" s="38"/>
      <c r="K1" s="38" t="s">
        <v>60</v>
      </c>
      <c r="L1" s="38"/>
      <c r="M1" s="38"/>
    </row>
    <row r="2" spans="1:13" x14ac:dyDescent="0.2">
      <c r="A2" s="11">
        <v>43699</v>
      </c>
      <c r="B2" s="7">
        <v>90775</v>
      </c>
      <c r="C2" s="7">
        <v>85114</v>
      </c>
      <c r="D2" s="9">
        <v>0.93759999999999999</v>
      </c>
      <c r="E2" s="7">
        <v>75810</v>
      </c>
      <c r="F2" s="9">
        <v>0.83509999999999995</v>
      </c>
      <c r="G2" s="9">
        <f>E2/C2</f>
        <v>0.89068778344338184</v>
      </c>
      <c r="H2" s="7">
        <v>68948</v>
      </c>
      <c r="I2" s="9">
        <v>0.75949999999999995</v>
      </c>
      <c r="J2" s="9">
        <f>H2/E2</f>
        <v>0.90948423690805957</v>
      </c>
      <c r="K2" s="7">
        <v>58332</v>
      </c>
      <c r="L2" s="10">
        <v>0.64259999999999995</v>
      </c>
      <c r="M2" s="9">
        <f>K2/H2</f>
        <v>0.84602889133839998</v>
      </c>
    </row>
    <row r="3" spans="1:13" x14ac:dyDescent="0.2">
      <c r="A3" s="11">
        <v>43700</v>
      </c>
      <c r="B3" s="7">
        <v>39754</v>
      </c>
      <c r="C3" s="7">
        <v>37101</v>
      </c>
      <c r="D3" s="9">
        <v>0.93330000000000002</v>
      </c>
      <c r="E3" s="7">
        <v>34419</v>
      </c>
      <c r="F3" s="9">
        <v>0.86580000000000001</v>
      </c>
      <c r="G3" s="9">
        <f t="shared" ref="G3:G9" si="0">E3/C3</f>
        <v>0.92771084337349397</v>
      </c>
      <c r="H3" s="7">
        <v>31686</v>
      </c>
      <c r="I3" s="9">
        <v>0.79710000000000003</v>
      </c>
      <c r="J3" s="9">
        <f t="shared" ref="J3:J9" si="1">H3/E3</f>
        <v>0.92059618234114882</v>
      </c>
      <c r="K3" s="7">
        <v>27888</v>
      </c>
      <c r="L3" s="10">
        <v>0.70150000000000001</v>
      </c>
      <c r="M3" s="9">
        <f t="shared" ref="M3:M9" si="2">K3/H3</f>
        <v>0.88013633781480782</v>
      </c>
    </row>
    <row r="4" spans="1:13" x14ac:dyDescent="0.2">
      <c r="A4" s="11">
        <v>43701</v>
      </c>
      <c r="B4" s="7">
        <v>31685</v>
      </c>
      <c r="C4" s="7">
        <v>29600</v>
      </c>
      <c r="D4" s="9">
        <v>0.93420000000000003</v>
      </c>
      <c r="E4" s="7">
        <v>27645</v>
      </c>
      <c r="F4" s="9">
        <v>0.87250000000000005</v>
      </c>
      <c r="G4" s="9">
        <f t="shared" si="0"/>
        <v>0.9339527027027027</v>
      </c>
      <c r="H4" s="7">
        <v>25391</v>
      </c>
      <c r="I4" s="9">
        <v>0.8014</v>
      </c>
      <c r="J4" s="9">
        <f t="shared" si="1"/>
        <v>0.91846626876469528</v>
      </c>
      <c r="K4" s="7">
        <v>21789</v>
      </c>
      <c r="L4" s="10">
        <v>0.68769999999999998</v>
      </c>
      <c r="M4" s="9">
        <f t="shared" si="2"/>
        <v>0.8581387105667363</v>
      </c>
    </row>
    <row r="5" spans="1:13" x14ac:dyDescent="0.2">
      <c r="A5" s="11">
        <v>43702</v>
      </c>
      <c r="B5" s="7">
        <v>28798</v>
      </c>
      <c r="C5" s="7">
        <v>27683</v>
      </c>
      <c r="D5" s="9">
        <v>0.96130000000000004</v>
      </c>
      <c r="E5" s="7">
        <v>25411</v>
      </c>
      <c r="F5" s="9">
        <v>0.88239999999999996</v>
      </c>
      <c r="G5" s="9">
        <f t="shared" si="0"/>
        <v>0.91792797023443995</v>
      </c>
      <c r="H5" s="7">
        <v>23188</v>
      </c>
      <c r="I5" s="9">
        <v>0.80520000000000003</v>
      </c>
      <c r="J5" s="9">
        <f t="shared" si="1"/>
        <v>0.9125182007791901</v>
      </c>
      <c r="K5" s="7">
        <v>19644</v>
      </c>
      <c r="L5" s="10">
        <v>0.68210000000000004</v>
      </c>
      <c r="M5" s="9">
        <f t="shared" si="2"/>
        <v>0.84716232534069347</v>
      </c>
    </row>
    <row r="6" spans="1:13" x14ac:dyDescent="0.2">
      <c r="A6" s="11">
        <v>43703</v>
      </c>
      <c r="B6" s="7">
        <v>41955</v>
      </c>
      <c r="C6" s="7">
        <v>39658</v>
      </c>
      <c r="D6" s="9">
        <v>0.94530000000000003</v>
      </c>
      <c r="E6" s="7">
        <v>36638</v>
      </c>
      <c r="F6" s="9">
        <v>0.87329999999999997</v>
      </c>
      <c r="G6" s="9">
        <f t="shared" si="0"/>
        <v>0.92384890816480914</v>
      </c>
      <c r="H6" s="7">
        <v>33605</v>
      </c>
      <c r="I6" s="9">
        <v>0.80100000000000005</v>
      </c>
      <c r="J6" s="9">
        <f t="shared" si="1"/>
        <v>0.91721709700311149</v>
      </c>
      <c r="K6" s="7">
        <v>29669</v>
      </c>
      <c r="L6" s="10">
        <v>0.70720000000000005</v>
      </c>
      <c r="M6" s="9">
        <f t="shared" si="2"/>
        <v>0.88287457223627441</v>
      </c>
    </row>
    <row r="7" spans="1:13" x14ac:dyDescent="0.2">
      <c r="A7" s="11">
        <v>43704</v>
      </c>
      <c r="B7" s="7">
        <v>29987</v>
      </c>
      <c r="C7" s="7">
        <v>28032</v>
      </c>
      <c r="D7" s="9">
        <v>0.93479999999999996</v>
      </c>
      <c r="E7" s="7">
        <v>25827</v>
      </c>
      <c r="F7" s="9">
        <v>0.86129999999999995</v>
      </c>
      <c r="G7" s="9">
        <f t="shared" si="0"/>
        <v>0.92133989726027399</v>
      </c>
      <c r="H7" s="7">
        <v>23765</v>
      </c>
      <c r="I7" s="9">
        <v>0.79249999999999998</v>
      </c>
      <c r="J7" s="9">
        <f t="shared" si="1"/>
        <v>0.92016107174662176</v>
      </c>
      <c r="K7" s="7">
        <v>20531</v>
      </c>
      <c r="L7" s="10">
        <v>0.68469999999999998</v>
      </c>
      <c r="M7" s="9">
        <f t="shared" si="2"/>
        <v>0.86391752577319592</v>
      </c>
    </row>
    <row r="8" spans="1:13" x14ac:dyDescent="0.2">
      <c r="A8" s="11">
        <v>43705</v>
      </c>
      <c r="B8" s="7">
        <v>58369</v>
      </c>
      <c r="C8" s="7">
        <v>51720</v>
      </c>
      <c r="D8" s="9">
        <v>0.8861</v>
      </c>
      <c r="E8" s="7">
        <v>37269</v>
      </c>
      <c r="F8" s="9">
        <v>0.63849999999999996</v>
      </c>
      <c r="G8" s="9">
        <f t="shared" si="0"/>
        <v>0.72059164733178649</v>
      </c>
      <c r="H8" s="7">
        <v>27239</v>
      </c>
      <c r="I8" s="9">
        <v>0.4667</v>
      </c>
      <c r="J8" s="9">
        <f t="shared" si="1"/>
        <v>0.73087552657704791</v>
      </c>
      <c r="K8" s="7">
        <v>21280</v>
      </c>
      <c r="L8" s="10">
        <v>0.36459999999999998</v>
      </c>
      <c r="M8" s="9">
        <f t="shared" si="2"/>
        <v>0.78123279121847355</v>
      </c>
    </row>
    <row r="9" spans="1:13" x14ac:dyDescent="0.2">
      <c r="A9" s="11">
        <v>43706</v>
      </c>
      <c r="B9" s="7">
        <v>23202</v>
      </c>
      <c r="C9" s="7">
        <v>21873</v>
      </c>
      <c r="D9" s="9">
        <v>0.94269999999999998</v>
      </c>
      <c r="E9" s="7">
        <v>19797</v>
      </c>
      <c r="F9" s="9">
        <v>0.85319999999999996</v>
      </c>
      <c r="G9" s="9">
        <f t="shared" si="0"/>
        <v>0.90508846523110686</v>
      </c>
      <c r="H9" s="7">
        <v>17688</v>
      </c>
      <c r="I9" s="9">
        <v>0.76229999999999998</v>
      </c>
      <c r="J9" s="9">
        <f t="shared" si="1"/>
        <v>0.89346870737990602</v>
      </c>
      <c r="K9" s="7">
        <v>15515</v>
      </c>
      <c r="L9" s="10">
        <v>0.66869999999999996</v>
      </c>
      <c r="M9" s="9">
        <f t="shared" si="2"/>
        <v>0.87714834916327455</v>
      </c>
    </row>
  </sheetData>
  <mergeCells count="4">
    <mergeCell ref="C1:D1"/>
    <mergeCell ref="E1:G1"/>
    <mergeCell ref="H1:J1"/>
    <mergeCell ref="K1:M1"/>
  </mergeCells>
  <phoneticPr fontId="2" type="noConversion"/>
  <conditionalFormatting sqref="D2:D9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G2:G9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J2:J9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M2:M9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新手任务</vt:lpstr>
      <vt:lpstr>关卡</vt:lpstr>
      <vt:lpstr>胜率</vt:lpstr>
      <vt:lpstr>新手引导</vt:lpstr>
      <vt:lpstr>登陆情况</vt:lpstr>
      <vt:lpstr>创角情况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用户</cp:lastModifiedBy>
  <dcterms:created xsi:type="dcterms:W3CDTF">2019-08-30T09:39:10Z</dcterms:created>
  <dcterms:modified xsi:type="dcterms:W3CDTF">2019-09-02T06:25:58Z</dcterms:modified>
</cp:coreProperties>
</file>